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<sst xmlns="http://schemas.openxmlformats.org/spreadsheetml/2006/main" count="221" uniqueCount="116">
  <si>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</si>
  <si>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</si>
  <si>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</si>
  <si>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</si>
  <si>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</si>
  <si>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</si>
  <si>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</si>
  <si>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</si>
  <si>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</si>
  <si>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</si>
  <si>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</si>
  <si>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</si>
  <si>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</si>
  <si>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6050</t>
  </si>
  <si>
    <t>A.      
B.
C.
…</t>
  </si>
  <si>
    <t>UMiG</t>
  </si>
  <si>
    <t>DZIAŁ 010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</si>
  <si>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</si>
  <si>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</si>
  <si>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</si>
  <si>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</si>
  <si>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</si>
  <si>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</si>
  <si>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</si>
  <si>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</si>
  <si>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</si>
  <si>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</si>
  <si>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</si>
  <si>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</si>
  <si>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</si>
  <si>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</si>
  <si>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</si>
  <si>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</si>
  <si>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</si>
  <si>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01095</t>
  </si>
  <si>
    <t>60013</t>
  </si>
  <si>
    <t>6300</t>
  </si>
  <si>
    <t>60014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</si>
  <si>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</si>
  <si>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</si>
  <si>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</si>
  <si>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</si>
  <si>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</si>
  <si>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</si>
  <si>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</si>
  <si>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</si>
  <si>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</si>
  <si>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>rok 2011 (9+10+11+12)</t>
  </si>
  <si>
    <t xml:space="preserve">Nazwa zadania inwestycyjnego                                 </t>
  </si>
  <si>
    <t xml:space="preserve">Budowa awaryjnej studni głębinowej w msc. Prosna                                               </t>
  </si>
  <si>
    <t xml:space="preserve">   </t>
  </si>
  <si>
    <t>9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</si>
  <si>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</si>
  <si>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</si>
  <si>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</si>
  <si>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</si>
  <si>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</si>
  <si>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</si>
  <si>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75023</t>
  </si>
  <si>
    <t>24</t>
  </si>
  <si>
    <t>25</t>
  </si>
  <si>
    <t>26</t>
  </si>
  <si>
    <t>DZIAŁ 754</t>
  </si>
  <si>
    <t>27</t>
  </si>
  <si>
    <t>754</t>
  </si>
  <si>
    <t>75412</t>
  </si>
  <si>
    <t>28</t>
  </si>
  <si>
    <t>7</t>
  </si>
  <si>
    <t>Przebudowa drogi gminnej Nowe Bieliny - Jankowice</t>
  </si>
  <si>
    <t>Renowacja studni głębinowej nr 32        w Nowym Mieście nad Pilicą</t>
  </si>
  <si>
    <t>Modernizacja centrum wsi Wola Pobiedzińska</t>
  </si>
  <si>
    <t>4</t>
  </si>
  <si>
    <t>Dotacja dla Samorządu Województwa Mazowieckiego na inwestycje na podstawie prozumienia z przeznaczeniem na budowę parkingu  przy drodze wojewódzkiej Nr 728 w Nowym Mieście nad Pilicą (przy cmentarzu)</t>
  </si>
  <si>
    <t>5</t>
  </si>
  <si>
    <t>6</t>
  </si>
  <si>
    <t>8</t>
  </si>
  <si>
    <t>Przebudowa drogi gminnej we wsi Bełek</t>
  </si>
  <si>
    <t xml:space="preserve">Przebudowa drogi gminnej we wsi Rokitnica - Godzimierz                                </t>
  </si>
  <si>
    <t>A.      
B. 
C.
…</t>
  </si>
  <si>
    <t xml:space="preserve">Przebudowa drogi gminnej we wsi Wierzchy                             </t>
  </si>
  <si>
    <t>Przebudowa Placu Kościuszki                w Nowym Mieście nad Pilicą</t>
  </si>
  <si>
    <t>Zagospodarowanie ronda przy ul. Tomaszowskiej w Nowym Mieście nad Pilicą (dokumentacja)</t>
  </si>
  <si>
    <t>700</t>
  </si>
  <si>
    <t>70005</t>
  </si>
  <si>
    <t xml:space="preserve">Zakup budynku dworca od PKS Sp. z o.o. w Grójcu </t>
  </si>
  <si>
    <t>DZIAŁ 700</t>
  </si>
  <si>
    <t>Zakup kontenerów socjalnych - 2 szt.</t>
  </si>
  <si>
    <t>18</t>
  </si>
  <si>
    <t>Modernizacja kotłowni w budynku Urzędu Miasta i Gminy w Nowym  Mieście nad Pilicą</t>
  </si>
  <si>
    <t xml:space="preserve">A.      
B. 
C.
</t>
  </si>
  <si>
    <t>19</t>
  </si>
  <si>
    <t>801</t>
  </si>
  <si>
    <t>80101</t>
  </si>
  <si>
    <t>Modernizacja kotłowni w budynku Publicznej Szkoły Podstawowej w Żdżarach</t>
  </si>
  <si>
    <t>Modernizacja kotłowni w budynku oddziałów przedszkolnych Publicznej Szkoły Podstawowej w Nowym Mieście nad Pilicą</t>
  </si>
  <si>
    <t>23</t>
  </si>
  <si>
    <t>80110</t>
  </si>
  <si>
    <t>Termomodernizacja budynku szkoły Publicznego Gimnazjum w Nowym Mieście nad Pilicą</t>
  </si>
  <si>
    <t>Przebudowa kanalizacji burzowej (teren osiedla) przy ul. Tomaszowskiej w Nowym Mieście nad Pilicą</t>
  </si>
  <si>
    <t>DZIAŁ 801</t>
  </si>
  <si>
    <t>Rekultywacja kwater na składowisku odpadów komunalnych w Nowych Łęgonicach</t>
  </si>
  <si>
    <t>A. 
B.
C.    
…</t>
  </si>
  <si>
    <t>Budowa budynku - obiekt sportowy przy stadionie miejskim w Nowym Mieście nad Pilicą</t>
  </si>
  <si>
    <t>PLAN WYDATKÓW NA ZADANIA INWESTYCYJNE W 2012 ROKU</t>
  </si>
  <si>
    <t>Modrnizacja oświetlenia ulicznego na terenie miasta i  gminy Nowe Miasto nad Pilicą</t>
  </si>
  <si>
    <t>20</t>
  </si>
  <si>
    <t>29</t>
  </si>
  <si>
    <t>Dotacja dla Starostwa Powiatowego w Grójcu na inwestycje na podstawie prozumienia z przeznaczeniem na dofinansowanie modernizacji dróg powiatowych znajdujących się na terenie gminy Nowe Miasto nad Pilicą (droga powiatowa nr 1693W)</t>
  </si>
  <si>
    <t>Modernizacja ulicy Polnej w Nowym Mieście nad Pilicą</t>
  </si>
  <si>
    <r>
      <t xml:space="preserve">Dotacja dla Samorządu Województwa Mazowieckiego na inwestycje na podstawie prozumienia z przeznaczeniem na realizację </t>
    </r>
    <r>
      <rPr>
        <b/>
        <sz val="10"/>
        <rFont val="Arial CE"/>
        <family val="0"/>
      </rPr>
      <t>projektu BW</t>
    </r>
    <r>
      <rPr>
        <sz val="10"/>
        <rFont val="Arial CE"/>
        <family val="2"/>
      </rPr>
      <t xml:space="preserve"> Priorytet I.. Działanie1.7 - Promocja gospodarcza w ramach RPO Województwa Mazowieckiego</t>
    </r>
  </si>
  <si>
    <t>Dotacja dla Samorządu Województwa Mazowieckiego na inwestycje na podstawie prozumienia z przeznaczeniem na budowę obwodnicy w Nowym Mieście nad Pilicą (droga wojewódzka nr 707-728)</t>
  </si>
  <si>
    <t>Zakup samochodu ratowniczo - gaśniczego dla OSP Nowe Miasto nad Pilicą</t>
  </si>
  <si>
    <t xml:space="preserve">Budowa garażu dla OSP w msc. Domanieiwce </t>
  </si>
  <si>
    <t>90002</t>
  </si>
  <si>
    <t>Dotacja dla Starostwa Powiatowego w Grójcu na inwestycje na podstawie prozumienia z przeznaczeniem na dofinansowanie modernizacji dróg powiatowych znajdujących się na terenie gminy Nowe Miasto nad Pilicą - (droga powiatowa 1694W - Waliska)</t>
  </si>
  <si>
    <r>
      <t xml:space="preserve">Dotacja dla Samorządu Województwa Mazowieckiego na inwestycje na podstawie prozumienia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</si>
</sst>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right" vertical="center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49" fontId="0" fillId="25" borderId="10" xfId="0" applyNumberFormat="1" applyFont="1" applyFill="1" applyBorder="1" applyAlignment="1">
      <alignment vertical="distributed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right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ill="1" applyBorder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4" fontId="29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25" borderId="10" xfId="0" applyNumberFormat="1" applyFill="1" applyBorder="1" applyAlignment="1">
      <alignment vertical="top" wrapText="1"/>
    </xf>
    <xf numFmtId="0" fontId="23" fillId="4" borderId="12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5" xfId="0" applyNumberForma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4" fontId="0" fillId="26" borderId="15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20" borderId="12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26" borderId="15" xfId="0" applyNumberFormat="1" applyFont="1" applyFill="1" applyBorder="1" applyAlignment="1" applyProtection="1">
      <alignment horizontal="right" vertical="center"/>
      <protection/>
    </xf>
    <xf numFmtId="49" fontId="27" fillId="26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workbookViewId="0" topLeftCell="A16">
      <selection activeCell="E20" sqref="E20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1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27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>
      <c r="A2" s="64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0</v>
      </c>
    </row>
    <row r="6" spans="1:12" s="4" customFormat="1" ht="19.5" customHeight="1">
      <c r="A6" s="66" t="s">
        <v>1</v>
      </c>
      <c r="B6" s="66" t="s">
        <v>2</v>
      </c>
      <c r="C6" s="66" t="s">
        <v>3</v>
      </c>
      <c r="D6" s="66" t="s">
        <v>4</v>
      </c>
      <c r="E6" s="65" t="s">
        <v>48</v>
      </c>
      <c r="F6" s="65" t="s">
        <v>5</v>
      </c>
      <c r="G6" s="67" t="s">
        <v>6</v>
      </c>
      <c r="H6" s="68"/>
      <c r="I6" s="68"/>
      <c r="J6" s="68"/>
      <c r="K6" s="68"/>
      <c r="L6" s="65" t="s">
        <v>7</v>
      </c>
    </row>
    <row r="7" spans="1:12" s="4" customFormat="1" ht="19.5" customHeight="1">
      <c r="A7" s="66"/>
      <c r="B7" s="66"/>
      <c r="C7" s="66"/>
      <c r="D7" s="66"/>
      <c r="E7" s="65"/>
      <c r="F7" s="65"/>
      <c r="G7" s="65" t="s">
        <v>47</v>
      </c>
      <c r="H7" s="65" t="s">
        <v>50</v>
      </c>
      <c r="I7" s="65"/>
      <c r="J7" s="65"/>
      <c r="K7" s="65"/>
      <c r="L7" s="65"/>
    </row>
    <row r="8" spans="1:12" s="4" customFormat="1" ht="29.25" customHeight="1">
      <c r="A8" s="66"/>
      <c r="B8" s="66"/>
      <c r="C8" s="66"/>
      <c r="D8" s="66"/>
      <c r="E8" s="65"/>
      <c r="F8" s="65"/>
      <c r="G8" s="65"/>
      <c r="H8" s="65" t="s">
        <v>46</v>
      </c>
      <c r="I8" s="65" t="s">
        <v>8</v>
      </c>
      <c r="J8" s="69" t="s">
        <v>9</v>
      </c>
      <c r="K8" s="65" t="s">
        <v>10</v>
      </c>
      <c r="L8" s="65"/>
    </row>
    <row r="9" spans="1:12" s="4" customFormat="1" ht="19.5" customHeight="1">
      <c r="A9" s="66"/>
      <c r="B9" s="66"/>
      <c r="C9" s="66"/>
      <c r="D9" s="66"/>
      <c r="E9" s="65"/>
      <c r="F9" s="65"/>
      <c r="G9" s="65"/>
      <c r="H9" s="65"/>
      <c r="I9" s="65"/>
      <c r="J9" s="69"/>
      <c r="K9" s="65"/>
      <c r="L9" s="65"/>
    </row>
    <row r="10" spans="1:12" s="4" customFormat="1" ht="24.75" customHeight="1">
      <c r="A10" s="66"/>
      <c r="B10" s="66"/>
      <c r="C10" s="66"/>
      <c r="D10" s="66"/>
      <c r="E10" s="65"/>
      <c r="F10" s="65"/>
      <c r="G10" s="65"/>
      <c r="H10" s="65"/>
      <c r="I10" s="65"/>
      <c r="J10" s="69"/>
      <c r="K10" s="65"/>
      <c r="L10" s="65"/>
    </row>
    <row r="11" spans="1:12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  <c r="L11" s="5">
        <v>15</v>
      </c>
    </row>
    <row r="12" spans="1:12" ht="32.25" customHeight="1">
      <c r="A12" s="30">
        <v>1</v>
      </c>
      <c r="B12" s="31" t="s">
        <v>11</v>
      </c>
      <c r="C12" s="31" t="s">
        <v>12</v>
      </c>
      <c r="D12" s="47" t="s">
        <v>13</v>
      </c>
      <c r="E12" s="33" t="s">
        <v>49</v>
      </c>
      <c r="F12" s="34">
        <v>200000</v>
      </c>
      <c r="G12" s="34">
        <v>200000</v>
      </c>
      <c r="H12" s="34">
        <v>200000</v>
      </c>
      <c r="I12" s="34">
        <v>0</v>
      </c>
      <c r="J12" s="46" t="s">
        <v>14</v>
      </c>
      <c r="K12" s="34">
        <v>0</v>
      </c>
      <c r="L12" s="35" t="s">
        <v>15</v>
      </c>
    </row>
    <row r="13" spans="1:12" ht="36.75" customHeight="1">
      <c r="A13" s="5">
        <v>2</v>
      </c>
      <c r="B13" s="6" t="s">
        <v>11</v>
      </c>
      <c r="C13" s="6" t="s">
        <v>12</v>
      </c>
      <c r="D13" s="6" t="s">
        <v>13</v>
      </c>
      <c r="E13" s="18" t="s">
        <v>69</v>
      </c>
      <c r="F13" s="19">
        <v>35000</v>
      </c>
      <c r="G13" s="19">
        <v>35000</v>
      </c>
      <c r="H13" s="19">
        <v>35000</v>
      </c>
      <c r="I13" s="19">
        <v>0</v>
      </c>
      <c r="J13" s="40" t="s">
        <v>14</v>
      </c>
      <c r="K13" s="19">
        <v>0</v>
      </c>
      <c r="L13" s="8" t="s">
        <v>15</v>
      </c>
    </row>
    <row r="14" spans="1:12" ht="36" customHeight="1">
      <c r="A14" s="30">
        <v>3</v>
      </c>
      <c r="B14" s="31" t="s">
        <v>11</v>
      </c>
      <c r="C14" s="47" t="s">
        <v>34</v>
      </c>
      <c r="D14" s="51" t="s">
        <v>13</v>
      </c>
      <c r="E14" s="33" t="s">
        <v>70</v>
      </c>
      <c r="F14" s="34">
        <v>330000</v>
      </c>
      <c r="G14" s="34">
        <v>330000</v>
      </c>
      <c r="H14" s="34">
        <v>30000</v>
      </c>
      <c r="I14" s="34">
        <v>300000</v>
      </c>
      <c r="J14" s="40" t="s">
        <v>14</v>
      </c>
      <c r="K14" s="34">
        <v>0</v>
      </c>
      <c r="L14" s="35" t="s">
        <v>15</v>
      </c>
    </row>
    <row r="15" spans="1:12" ht="20.25" customHeight="1">
      <c r="A15" s="58" t="s">
        <v>16</v>
      </c>
      <c r="B15" s="58"/>
      <c r="C15" s="58"/>
      <c r="D15" s="58"/>
      <c r="E15" s="58"/>
      <c r="F15" s="9">
        <f>F12+F13+F14</f>
        <v>565000</v>
      </c>
      <c r="G15" s="9">
        <f>G12+G13+G14</f>
        <v>565000</v>
      </c>
      <c r="H15" s="9">
        <f>H12+H13+H14</f>
        <v>265000</v>
      </c>
      <c r="I15" s="9">
        <f>I12+I13+I14</f>
        <v>300000</v>
      </c>
      <c r="J15" s="9">
        <v>0</v>
      </c>
      <c r="K15" s="9">
        <v>0</v>
      </c>
      <c r="L15" s="9"/>
    </row>
    <row r="16" spans="1:12" ht="103.5" customHeight="1">
      <c r="A16" s="24" t="s">
        <v>71</v>
      </c>
      <c r="B16" s="24" t="s">
        <v>38</v>
      </c>
      <c r="C16" s="24" t="s">
        <v>39</v>
      </c>
      <c r="D16" s="24" t="s">
        <v>40</v>
      </c>
      <c r="E16" s="26" t="s">
        <v>109</v>
      </c>
      <c r="F16" s="14">
        <v>12780</v>
      </c>
      <c r="G16" s="14">
        <v>12780</v>
      </c>
      <c r="H16" s="14">
        <v>12780</v>
      </c>
      <c r="I16" s="14">
        <v>0</v>
      </c>
      <c r="J16" s="40" t="s">
        <v>14</v>
      </c>
      <c r="K16" s="19">
        <v>0</v>
      </c>
      <c r="L16" s="8" t="s">
        <v>15</v>
      </c>
    </row>
    <row r="17" spans="1:12" ht="20.25" customHeight="1">
      <c r="A17" s="58" t="s">
        <v>41</v>
      </c>
      <c r="B17" s="58"/>
      <c r="C17" s="58"/>
      <c r="D17" s="58"/>
      <c r="E17" s="58"/>
      <c r="F17" s="9">
        <f>F16</f>
        <v>12780</v>
      </c>
      <c r="G17" s="9">
        <f>G16</f>
        <v>12780</v>
      </c>
      <c r="H17" s="9">
        <f>H16</f>
        <v>12780</v>
      </c>
      <c r="I17" s="9">
        <f>I16</f>
        <v>0</v>
      </c>
      <c r="J17" s="15">
        <v>0</v>
      </c>
      <c r="K17" s="9">
        <f>K16</f>
        <v>0</v>
      </c>
      <c r="L17" s="9"/>
    </row>
    <row r="18" spans="1:12" ht="90" customHeight="1">
      <c r="A18" s="12" t="s">
        <v>73</v>
      </c>
      <c r="B18" s="12" t="s">
        <v>17</v>
      </c>
      <c r="C18" s="12" t="s">
        <v>35</v>
      </c>
      <c r="D18" s="12" t="s">
        <v>36</v>
      </c>
      <c r="E18" s="25" t="s">
        <v>72</v>
      </c>
      <c r="F18" s="14">
        <v>60000</v>
      </c>
      <c r="G18" s="14">
        <v>60000</v>
      </c>
      <c r="H18" s="14">
        <v>60000</v>
      </c>
      <c r="I18" s="14">
        <v>0</v>
      </c>
      <c r="J18" s="40" t="s">
        <v>14</v>
      </c>
      <c r="K18" s="14">
        <v>0</v>
      </c>
      <c r="L18" s="8" t="s">
        <v>15</v>
      </c>
    </row>
    <row r="19" spans="1:12" ht="79.5" customHeight="1">
      <c r="A19" s="12" t="s">
        <v>74</v>
      </c>
      <c r="B19" s="12" t="s">
        <v>17</v>
      </c>
      <c r="C19" s="12" t="s">
        <v>35</v>
      </c>
      <c r="D19" s="12" t="s">
        <v>36</v>
      </c>
      <c r="E19" s="25" t="s">
        <v>110</v>
      </c>
      <c r="F19" s="14">
        <v>130000</v>
      </c>
      <c r="G19" s="14">
        <v>130000</v>
      </c>
      <c r="H19" s="14">
        <v>30000</v>
      </c>
      <c r="I19" s="14">
        <v>100000</v>
      </c>
      <c r="J19" s="40" t="s">
        <v>14</v>
      </c>
      <c r="K19" s="14">
        <v>0</v>
      </c>
      <c r="L19" s="8" t="s">
        <v>15</v>
      </c>
    </row>
    <row r="20" spans="1:12" ht="105.75" customHeight="1">
      <c r="A20" s="12" t="s">
        <v>67</v>
      </c>
      <c r="B20" s="12" t="s">
        <v>17</v>
      </c>
      <c r="C20" s="12" t="s">
        <v>37</v>
      </c>
      <c r="D20" s="12" t="s">
        <v>36</v>
      </c>
      <c r="E20" s="27" t="s">
        <v>114</v>
      </c>
      <c r="F20" s="14">
        <v>200000</v>
      </c>
      <c r="G20" s="14">
        <v>200000</v>
      </c>
      <c r="H20" s="14">
        <v>50000</v>
      </c>
      <c r="I20" s="14">
        <v>150000</v>
      </c>
      <c r="J20" s="40" t="s">
        <v>14</v>
      </c>
      <c r="K20" s="14">
        <v>0</v>
      </c>
      <c r="L20" s="8" t="s">
        <v>15</v>
      </c>
    </row>
    <row r="21" spans="1:12" ht="107.25" customHeight="1">
      <c r="A21" s="12" t="s">
        <v>75</v>
      </c>
      <c r="B21" s="12" t="s">
        <v>17</v>
      </c>
      <c r="C21" s="12" t="s">
        <v>37</v>
      </c>
      <c r="D21" s="12" t="s">
        <v>36</v>
      </c>
      <c r="E21" s="27" t="s">
        <v>107</v>
      </c>
      <c r="F21" s="14">
        <v>820000</v>
      </c>
      <c r="G21" s="14">
        <v>820000</v>
      </c>
      <c r="H21" s="14">
        <v>820000</v>
      </c>
      <c r="I21" s="14">
        <v>0</v>
      </c>
      <c r="J21" s="40" t="s">
        <v>14</v>
      </c>
      <c r="K21" s="14">
        <v>0</v>
      </c>
      <c r="L21" s="8" t="s">
        <v>15</v>
      </c>
    </row>
    <row r="22" spans="1:12" ht="33" customHeight="1">
      <c r="A22" s="48" t="s">
        <v>51</v>
      </c>
      <c r="B22" s="43" t="s">
        <v>17</v>
      </c>
      <c r="C22" s="43" t="s">
        <v>18</v>
      </c>
      <c r="D22" s="43" t="s">
        <v>13</v>
      </c>
      <c r="E22" s="38" t="s">
        <v>68</v>
      </c>
      <c r="F22" s="37">
        <v>220000</v>
      </c>
      <c r="G22" s="37">
        <v>220000</v>
      </c>
      <c r="H22" s="37">
        <v>220000</v>
      </c>
      <c r="I22" s="37">
        <v>0</v>
      </c>
      <c r="J22" s="46" t="s">
        <v>14</v>
      </c>
      <c r="K22" s="34">
        <v>0</v>
      </c>
      <c r="L22" s="35" t="s">
        <v>15</v>
      </c>
    </row>
    <row r="23" spans="1:12" ht="26.25" customHeight="1">
      <c r="A23" s="30">
        <v>10</v>
      </c>
      <c r="B23" s="31" t="s">
        <v>17</v>
      </c>
      <c r="C23" s="31" t="s">
        <v>18</v>
      </c>
      <c r="D23" s="31" t="s">
        <v>13</v>
      </c>
      <c r="E23" s="50" t="s">
        <v>76</v>
      </c>
      <c r="F23" s="45">
        <v>220000</v>
      </c>
      <c r="G23" s="45">
        <v>220000</v>
      </c>
      <c r="H23" s="45">
        <v>220000</v>
      </c>
      <c r="I23" s="45">
        <v>0</v>
      </c>
      <c r="J23" s="44" t="s">
        <v>14</v>
      </c>
      <c r="K23" s="45">
        <v>0</v>
      </c>
      <c r="L23" s="35" t="s">
        <v>15</v>
      </c>
    </row>
    <row r="24" spans="1:12" ht="36.75" customHeight="1">
      <c r="A24" s="30">
        <v>11</v>
      </c>
      <c r="B24" s="31" t="s">
        <v>17</v>
      </c>
      <c r="C24" s="31" t="s">
        <v>18</v>
      </c>
      <c r="D24" s="31" t="s">
        <v>13</v>
      </c>
      <c r="E24" s="52" t="s">
        <v>77</v>
      </c>
      <c r="F24" s="45">
        <v>220000</v>
      </c>
      <c r="G24" s="45">
        <v>220000</v>
      </c>
      <c r="H24" s="45">
        <v>220000</v>
      </c>
      <c r="I24" s="45">
        <v>0</v>
      </c>
      <c r="J24" s="44" t="s">
        <v>78</v>
      </c>
      <c r="K24" s="45">
        <v>0</v>
      </c>
      <c r="L24" s="35" t="s">
        <v>15</v>
      </c>
    </row>
    <row r="25" spans="1:12" ht="31.5" customHeight="1">
      <c r="A25" s="30">
        <v>12</v>
      </c>
      <c r="B25" s="31" t="s">
        <v>17</v>
      </c>
      <c r="C25" s="31" t="s">
        <v>18</v>
      </c>
      <c r="D25" s="31" t="s">
        <v>13</v>
      </c>
      <c r="E25" s="50" t="s">
        <v>79</v>
      </c>
      <c r="F25" s="45">
        <v>200000</v>
      </c>
      <c r="G25" s="45">
        <v>200000</v>
      </c>
      <c r="H25" s="45">
        <v>200000</v>
      </c>
      <c r="I25" s="45">
        <v>0</v>
      </c>
      <c r="J25" s="44" t="s">
        <v>14</v>
      </c>
      <c r="K25" s="45">
        <v>0</v>
      </c>
      <c r="L25" s="35" t="s">
        <v>15</v>
      </c>
    </row>
    <row r="26" spans="1:12" ht="33" customHeight="1">
      <c r="A26" s="30">
        <v>13</v>
      </c>
      <c r="B26" s="31" t="s">
        <v>17</v>
      </c>
      <c r="C26" s="31" t="s">
        <v>18</v>
      </c>
      <c r="D26" s="31" t="s">
        <v>13</v>
      </c>
      <c r="E26" s="50" t="s">
        <v>80</v>
      </c>
      <c r="F26" s="45">
        <v>100000</v>
      </c>
      <c r="G26" s="45">
        <v>100000</v>
      </c>
      <c r="H26" s="45">
        <v>100000</v>
      </c>
      <c r="I26" s="45">
        <v>0</v>
      </c>
      <c r="J26" s="44" t="s">
        <v>14</v>
      </c>
      <c r="K26" s="45">
        <v>0</v>
      </c>
      <c r="L26" s="35" t="s">
        <v>15</v>
      </c>
    </row>
    <row r="27" spans="1:12" ht="33" customHeight="1">
      <c r="A27" s="30">
        <v>14</v>
      </c>
      <c r="B27" s="47" t="s">
        <v>17</v>
      </c>
      <c r="C27" s="47" t="s">
        <v>18</v>
      </c>
      <c r="D27" s="47" t="s">
        <v>13</v>
      </c>
      <c r="E27" s="50" t="s">
        <v>108</v>
      </c>
      <c r="F27" s="45">
        <v>20000</v>
      </c>
      <c r="G27" s="45">
        <v>20000</v>
      </c>
      <c r="H27" s="45">
        <v>20000</v>
      </c>
      <c r="I27" s="45">
        <v>0</v>
      </c>
      <c r="J27" s="44" t="s">
        <v>14</v>
      </c>
      <c r="K27" s="45">
        <v>0</v>
      </c>
      <c r="L27" s="35" t="s">
        <v>15</v>
      </c>
    </row>
    <row r="28" spans="1:12" ht="43.5" customHeight="1">
      <c r="A28" s="30">
        <v>15</v>
      </c>
      <c r="B28" s="31" t="s">
        <v>17</v>
      </c>
      <c r="C28" s="31" t="s">
        <v>18</v>
      </c>
      <c r="D28" s="31" t="s">
        <v>13</v>
      </c>
      <c r="E28" s="50" t="s">
        <v>81</v>
      </c>
      <c r="F28" s="45">
        <v>60000</v>
      </c>
      <c r="G28" s="45">
        <v>60000</v>
      </c>
      <c r="H28" s="45">
        <v>60000</v>
      </c>
      <c r="I28" s="45">
        <v>0</v>
      </c>
      <c r="J28" s="44" t="s">
        <v>14</v>
      </c>
      <c r="K28" s="45">
        <v>0</v>
      </c>
      <c r="L28" s="35" t="s">
        <v>15</v>
      </c>
    </row>
    <row r="29" spans="1:12" s="11" customFormat="1" ht="20.25" customHeight="1">
      <c r="A29" s="58" t="s">
        <v>19</v>
      </c>
      <c r="B29" s="58"/>
      <c r="C29" s="58"/>
      <c r="D29" s="58"/>
      <c r="E29" s="58"/>
      <c r="F29" s="9">
        <f>F18+F19+F20+F21+F22+F23+F24+F25+F26+F27+F28</f>
        <v>2250000</v>
      </c>
      <c r="G29" s="9">
        <f>G18+G19+G20+G21+G22+G23+G24+G25+G26+G27+G28</f>
        <v>2250000</v>
      </c>
      <c r="H29" s="9">
        <f>H18+H19+H20+H21+H22+H23+H24+H25+H26+H27+H28</f>
        <v>2000000</v>
      </c>
      <c r="I29" s="9">
        <f>I18+I19+I20+I21+I22+I23+I24+I25+I26+I27+I28</f>
        <v>250000</v>
      </c>
      <c r="J29" s="9">
        <v>0</v>
      </c>
      <c r="K29" s="9">
        <v>0</v>
      </c>
      <c r="L29" s="10"/>
    </row>
    <row r="30" spans="1:12" ht="36.75" customHeight="1">
      <c r="A30" s="30">
        <v>16</v>
      </c>
      <c r="B30" s="47" t="s">
        <v>82</v>
      </c>
      <c r="C30" s="47" t="s">
        <v>83</v>
      </c>
      <c r="D30" s="47" t="s">
        <v>56</v>
      </c>
      <c r="E30" s="50" t="s">
        <v>84</v>
      </c>
      <c r="F30" s="45">
        <v>150000</v>
      </c>
      <c r="G30" s="45">
        <v>150000</v>
      </c>
      <c r="H30" s="45">
        <v>150000</v>
      </c>
      <c r="I30" s="45">
        <v>0</v>
      </c>
      <c r="J30" s="44" t="s">
        <v>14</v>
      </c>
      <c r="K30" s="45">
        <v>0</v>
      </c>
      <c r="L30" s="35" t="s">
        <v>15</v>
      </c>
    </row>
    <row r="31" spans="1:12" ht="27.75" customHeight="1">
      <c r="A31" s="30">
        <v>17</v>
      </c>
      <c r="B31" s="47" t="s">
        <v>82</v>
      </c>
      <c r="C31" s="47" t="s">
        <v>83</v>
      </c>
      <c r="D31" s="47" t="s">
        <v>56</v>
      </c>
      <c r="E31" s="50" t="s">
        <v>86</v>
      </c>
      <c r="F31" s="45">
        <v>64000</v>
      </c>
      <c r="G31" s="45">
        <v>64000</v>
      </c>
      <c r="H31" s="45">
        <v>64000</v>
      </c>
      <c r="I31" s="45">
        <v>0</v>
      </c>
      <c r="J31" s="44" t="s">
        <v>14</v>
      </c>
      <c r="K31" s="45">
        <v>0</v>
      </c>
      <c r="L31" s="35" t="s">
        <v>15</v>
      </c>
    </row>
    <row r="32" spans="1:12" s="11" customFormat="1" ht="20.25" customHeight="1">
      <c r="A32" s="58" t="s">
        <v>85</v>
      </c>
      <c r="B32" s="58"/>
      <c r="C32" s="58"/>
      <c r="D32" s="58"/>
      <c r="E32" s="58"/>
      <c r="F32" s="9">
        <f>F30+F31</f>
        <v>214000</v>
      </c>
      <c r="G32" s="9">
        <f>G30+G31</f>
        <v>214000</v>
      </c>
      <c r="H32" s="9">
        <f>H30+H31</f>
        <v>214000</v>
      </c>
      <c r="I32" s="9">
        <f>I30+I31</f>
        <v>0</v>
      </c>
      <c r="J32" s="15">
        <v>0</v>
      </c>
      <c r="K32" s="9">
        <f>J32</f>
        <v>0</v>
      </c>
      <c r="L32" s="10"/>
    </row>
    <row r="33" spans="1:12" s="11" customFormat="1" ht="43.5" customHeight="1">
      <c r="A33" s="48" t="s">
        <v>87</v>
      </c>
      <c r="B33" s="43" t="s">
        <v>43</v>
      </c>
      <c r="C33" s="43" t="s">
        <v>58</v>
      </c>
      <c r="D33" s="48" t="s">
        <v>13</v>
      </c>
      <c r="E33" s="38" t="s">
        <v>88</v>
      </c>
      <c r="F33" s="37">
        <v>60000</v>
      </c>
      <c r="G33" s="37">
        <v>60000</v>
      </c>
      <c r="H33" s="37">
        <v>12000</v>
      </c>
      <c r="I33" s="37">
        <v>48000</v>
      </c>
      <c r="J33" s="44" t="s">
        <v>33</v>
      </c>
      <c r="K33" s="45">
        <v>0</v>
      </c>
      <c r="L33" s="35" t="s">
        <v>15</v>
      </c>
    </row>
    <row r="34" spans="1:12" s="11" customFormat="1" ht="99" customHeight="1">
      <c r="A34" s="12" t="s">
        <v>90</v>
      </c>
      <c r="B34" s="12" t="s">
        <v>43</v>
      </c>
      <c r="C34" s="12" t="s">
        <v>44</v>
      </c>
      <c r="D34" s="12" t="s">
        <v>40</v>
      </c>
      <c r="E34" s="26" t="s">
        <v>115</v>
      </c>
      <c r="F34" s="14">
        <v>16455</v>
      </c>
      <c r="G34" s="14">
        <v>16455</v>
      </c>
      <c r="H34" s="14">
        <v>16455</v>
      </c>
      <c r="I34" s="7">
        <v>0</v>
      </c>
      <c r="J34" s="28" t="s">
        <v>33</v>
      </c>
      <c r="K34" s="7">
        <v>0</v>
      </c>
      <c r="L34" s="8" t="s">
        <v>15</v>
      </c>
    </row>
    <row r="35" spans="1:12" s="11" customFormat="1" ht="20.25" customHeight="1">
      <c r="A35" s="58" t="s">
        <v>42</v>
      </c>
      <c r="B35" s="58"/>
      <c r="C35" s="58"/>
      <c r="D35" s="58"/>
      <c r="E35" s="58"/>
      <c r="F35" s="9">
        <f>F33+F34</f>
        <v>76455</v>
      </c>
      <c r="G35" s="9">
        <f>G33+G34</f>
        <v>76455</v>
      </c>
      <c r="H35" s="9">
        <f>H33+H34</f>
        <v>28455</v>
      </c>
      <c r="I35" s="9">
        <f>I33+I34</f>
        <v>48000</v>
      </c>
      <c r="J35" s="15">
        <v>0</v>
      </c>
      <c r="K35" s="9">
        <f>J35</f>
        <v>0</v>
      </c>
      <c r="L35" s="10"/>
    </row>
    <row r="36" spans="1:12" s="11" customFormat="1" ht="20.25" customHeight="1">
      <c r="A36" s="59" t="s">
        <v>105</v>
      </c>
      <c r="B36" s="75" t="s">
        <v>64</v>
      </c>
      <c r="C36" s="75" t="s">
        <v>65</v>
      </c>
      <c r="D36" s="59" t="s">
        <v>56</v>
      </c>
      <c r="E36" s="76" t="s">
        <v>111</v>
      </c>
      <c r="F36" s="61">
        <v>200000</v>
      </c>
      <c r="G36" s="61">
        <v>200000</v>
      </c>
      <c r="H36" s="61">
        <v>50000</v>
      </c>
      <c r="I36" s="61">
        <v>150000</v>
      </c>
      <c r="J36" s="70" t="s">
        <v>89</v>
      </c>
      <c r="K36" s="72">
        <v>0</v>
      </c>
      <c r="L36" s="73" t="s">
        <v>15</v>
      </c>
    </row>
    <row r="37" spans="1:12" s="11" customFormat="1" ht="20.25" customHeight="1">
      <c r="A37" s="60"/>
      <c r="B37" s="60"/>
      <c r="C37" s="60"/>
      <c r="D37" s="60"/>
      <c r="E37" s="77"/>
      <c r="F37" s="62"/>
      <c r="G37" s="62"/>
      <c r="H37" s="62"/>
      <c r="I37" s="62"/>
      <c r="J37" s="71"/>
      <c r="K37" s="62"/>
      <c r="L37" s="74"/>
    </row>
    <row r="38" spans="1:12" s="11" customFormat="1" ht="38.25" customHeight="1">
      <c r="A38" s="49">
        <v>21</v>
      </c>
      <c r="B38" s="49">
        <v>754</v>
      </c>
      <c r="C38" s="49">
        <v>75412</v>
      </c>
      <c r="D38" s="49">
        <v>6050</v>
      </c>
      <c r="E38" s="53" t="s">
        <v>112</v>
      </c>
      <c r="F38" s="37">
        <v>100000</v>
      </c>
      <c r="G38" s="37">
        <v>100000</v>
      </c>
      <c r="H38" s="37">
        <v>100000</v>
      </c>
      <c r="I38" s="37">
        <v>0</v>
      </c>
      <c r="J38" s="44" t="s">
        <v>33</v>
      </c>
      <c r="K38" s="45">
        <v>0</v>
      </c>
      <c r="L38" s="35" t="s">
        <v>15</v>
      </c>
    </row>
    <row r="39" spans="1:12" s="11" customFormat="1" ht="20.25" customHeight="1">
      <c r="A39" s="58" t="s">
        <v>62</v>
      </c>
      <c r="B39" s="58"/>
      <c r="C39" s="58"/>
      <c r="D39" s="58"/>
      <c r="E39" s="58"/>
      <c r="F39" s="9">
        <f>F36+F38</f>
        <v>300000</v>
      </c>
      <c r="G39" s="9">
        <f>G36+G38</f>
        <v>300000</v>
      </c>
      <c r="H39" s="9">
        <f>H36+H38</f>
        <v>150000</v>
      </c>
      <c r="I39" s="9">
        <f>I36</f>
        <v>150000</v>
      </c>
      <c r="J39" s="15">
        <v>0</v>
      </c>
      <c r="K39" s="9">
        <v>0</v>
      </c>
      <c r="L39" s="10"/>
    </row>
    <row r="40" spans="1:12" s="11" customFormat="1" ht="44.25" customHeight="1">
      <c r="A40" s="39" t="s">
        <v>57</v>
      </c>
      <c r="B40" s="39" t="s">
        <v>91</v>
      </c>
      <c r="C40" s="39" t="s">
        <v>92</v>
      </c>
      <c r="D40" s="39" t="s">
        <v>13</v>
      </c>
      <c r="E40" s="38" t="s">
        <v>93</v>
      </c>
      <c r="F40" s="37">
        <v>40000</v>
      </c>
      <c r="G40" s="37">
        <v>40000</v>
      </c>
      <c r="H40" s="37">
        <v>8000</v>
      </c>
      <c r="I40" s="37">
        <v>32000</v>
      </c>
      <c r="J40" s="28" t="s">
        <v>33</v>
      </c>
      <c r="K40" s="37">
        <v>0</v>
      </c>
      <c r="L40" s="35" t="s">
        <v>15</v>
      </c>
    </row>
    <row r="41" spans="1:12" s="11" customFormat="1" ht="54.75" customHeight="1">
      <c r="A41" s="39" t="s">
        <v>95</v>
      </c>
      <c r="B41" s="39" t="s">
        <v>91</v>
      </c>
      <c r="C41" s="39" t="s">
        <v>92</v>
      </c>
      <c r="D41" s="39" t="s">
        <v>13</v>
      </c>
      <c r="E41" s="38" t="s">
        <v>94</v>
      </c>
      <c r="F41" s="37">
        <v>50000</v>
      </c>
      <c r="G41" s="37">
        <v>50000</v>
      </c>
      <c r="H41" s="37">
        <v>10000</v>
      </c>
      <c r="I41" s="37">
        <v>40000</v>
      </c>
      <c r="J41" s="28" t="s">
        <v>33</v>
      </c>
      <c r="K41" s="37">
        <v>0</v>
      </c>
      <c r="L41" s="35" t="s">
        <v>15</v>
      </c>
    </row>
    <row r="42" spans="1:12" s="11" customFormat="1" ht="42" customHeight="1">
      <c r="A42" s="39" t="s">
        <v>59</v>
      </c>
      <c r="B42" s="39" t="s">
        <v>91</v>
      </c>
      <c r="C42" s="39" t="s">
        <v>96</v>
      </c>
      <c r="D42" s="39" t="s">
        <v>13</v>
      </c>
      <c r="E42" s="38" t="s">
        <v>97</v>
      </c>
      <c r="F42" s="37">
        <v>250000</v>
      </c>
      <c r="G42" s="37">
        <v>250000</v>
      </c>
      <c r="H42" s="37">
        <v>50000</v>
      </c>
      <c r="I42" s="37">
        <v>200000</v>
      </c>
      <c r="J42" s="28" t="s">
        <v>33</v>
      </c>
      <c r="K42" s="37">
        <v>0</v>
      </c>
      <c r="L42" s="35" t="s">
        <v>15</v>
      </c>
    </row>
    <row r="43" spans="1:12" s="11" customFormat="1" ht="20.25" customHeight="1">
      <c r="A43" s="29"/>
      <c r="B43" s="29"/>
      <c r="C43" s="29"/>
      <c r="D43" s="29"/>
      <c r="E43" s="29" t="s">
        <v>99</v>
      </c>
      <c r="F43" s="9">
        <f>F40+F41+F42</f>
        <v>340000</v>
      </c>
      <c r="G43" s="9">
        <f>G40+G41+G42</f>
        <v>340000</v>
      </c>
      <c r="H43" s="9">
        <f>H40+H41+H42</f>
        <v>68000</v>
      </c>
      <c r="I43" s="9">
        <f>I40+I41+I42</f>
        <v>272000</v>
      </c>
      <c r="J43" s="15">
        <v>0</v>
      </c>
      <c r="K43" s="9">
        <v>0</v>
      </c>
      <c r="L43" s="42"/>
    </row>
    <row r="44" spans="1:12" ht="56.25" customHeight="1">
      <c r="A44" s="12" t="s">
        <v>60</v>
      </c>
      <c r="B44" s="12" t="s">
        <v>31</v>
      </c>
      <c r="C44" s="12" t="s">
        <v>32</v>
      </c>
      <c r="D44" s="23" t="s">
        <v>13</v>
      </c>
      <c r="E44" s="13" t="s">
        <v>98</v>
      </c>
      <c r="F44" s="14">
        <v>100000</v>
      </c>
      <c r="G44" s="14">
        <v>100000</v>
      </c>
      <c r="H44" s="14">
        <v>100000</v>
      </c>
      <c r="I44" s="14">
        <v>0</v>
      </c>
      <c r="J44" s="28" t="s">
        <v>33</v>
      </c>
      <c r="K44" s="14">
        <v>310912</v>
      </c>
      <c r="L44" s="8" t="s">
        <v>15</v>
      </c>
    </row>
    <row r="45" spans="1:12" ht="41.25" customHeight="1">
      <c r="A45" s="48" t="s">
        <v>61</v>
      </c>
      <c r="B45" s="43" t="s">
        <v>31</v>
      </c>
      <c r="C45" s="48" t="s">
        <v>113</v>
      </c>
      <c r="D45" s="32" t="s">
        <v>13</v>
      </c>
      <c r="E45" s="38" t="s">
        <v>100</v>
      </c>
      <c r="F45" s="37">
        <v>700000</v>
      </c>
      <c r="G45" s="37">
        <v>700000</v>
      </c>
      <c r="H45" s="37">
        <v>140000</v>
      </c>
      <c r="I45" s="37">
        <v>560000</v>
      </c>
      <c r="J45" s="44" t="s">
        <v>33</v>
      </c>
      <c r="K45" s="37">
        <v>0</v>
      </c>
      <c r="L45" s="35" t="s">
        <v>15</v>
      </c>
    </row>
    <row r="46" spans="1:12" ht="41.25" customHeight="1">
      <c r="A46" s="48" t="s">
        <v>63</v>
      </c>
      <c r="B46" s="48" t="s">
        <v>31</v>
      </c>
      <c r="C46" s="48" t="s">
        <v>20</v>
      </c>
      <c r="D46" s="51" t="s">
        <v>13</v>
      </c>
      <c r="E46" s="38" t="s">
        <v>104</v>
      </c>
      <c r="F46" s="37">
        <v>20000</v>
      </c>
      <c r="G46" s="37">
        <v>20000</v>
      </c>
      <c r="H46" s="37">
        <v>20000</v>
      </c>
      <c r="I46" s="37">
        <v>0</v>
      </c>
      <c r="J46" s="44" t="s">
        <v>33</v>
      </c>
      <c r="K46" s="37">
        <v>0</v>
      </c>
      <c r="L46" s="35" t="s">
        <v>15</v>
      </c>
    </row>
    <row r="47" spans="1:12" ht="20.25" customHeight="1">
      <c r="A47" s="58" t="s">
        <v>21</v>
      </c>
      <c r="B47" s="58"/>
      <c r="C47" s="58"/>
      <c r="D47" s="58"/>
      <c r="E47" s="58"/>
      <c r="F47" s="9">
        <f>F44+F45+F46</f>
        <v>820000</v>
      </c>
      <c r="G47" s="9">
        <f>G44+G45+G46</f>
        <v>820000</v>
      </c>
      <c r="H47" s="9">
        <f>H44+H45+H46</f>
        <v>260000</v>
      </c>
      <c r="I47" s="9">
        <f>I44+I45+I46</f>
        <v>560000</v>
      </c>
      <c r="J47" s="9">
        <v>0</v>
      </c>
      <c r="K47" s="9">
        <v>0</v>
      </c>
      <c r="L47" s="9"/>
    </row>
    <row r="48" spans="1:12" ht="78.75" customHeight="1">
      <c r="A48" s="39" t="s">
        <v>66</v>
      </c>
      <c r="B48" s="36" t="s">
        <v>52</v>
      </c>
      <c r="C48" s="36" t="s">
        <v>53</v>
      </c>
      <c r="D48" s="36" t="s">
        <v>13</v>
      </c>
      <c r="E48" s="38" t="s">
        <v>54</v>
      </c>
      <c r="F48" s="37">
        <v>200000</v>
      </c>
      <c r="G48" s="37">
        <v>200000</v>
      </c>
      <c r="H48" s="37">
        <v>200000</v>
      </c>
      <c r="I48" s="37">
        <v>0</v>
      </c>
      <c r="J48" s="40" t="s">
        <v>14</v>
      </c>
      <c r="K48" s="14">
        <v>0</v>
      </c>
      <c r="L48" s="8" t="s">
        <v>15</v>
      </c>
    </row>
    <row r="49" spans="1:12" ht="20.25" customHeight="1">
      <c r="A49" s="29"/>
      <c r="B49" s="29"/>
      <c r="C49" s="29"/>
      <c r="D49" s="29"/>
      <c r="E49" s="29" t="s">
        <v>55</v>
      </c>
      <c r="F49" s="9">
        <f>F48</f>
        <v>200000</v>
      </c>
      <c r="G49" s="9">
        <f>G48</f>
        <v>200000</v>
      </c>
      <c r="H49" s="9">
        <f>H48</f>
        <v>200000</v>
      </c>
      <c r="I49" s="9">
        <f>I48</f>
        <v>0</v>
      </c>
      <c r="J49" s="41">
        <v>0</v>
      </c>
      <c r="K49" s="9">
        <v>0</v>
      </c>
      <c r="L49" s="9"/>
    </row>
    <row r="50" spans="1:12" ht="39.75" customHeight="1">
      <c r="A50" s="48" t="s">
        <v>106</v>
      </c>
      <c r="B50" s="43" t="s">
        <v>22</v>
      </c>
      <c r="C50" s="43" t="s">
        <v>23</v>
      </c>
      <c r="D50" s="43" t="s">
        <v>13</v>
      </c>
      <c r="E50" s="54" t="s">
        <v>102</v>
      </c>
      <c r="F50" s="37">
        <v>50000</v>
      </c>
      <c r="G50" s="37">
        <v>50000</v>
      </c>
      <c r="H50" s="37">
        <v>50000</v>
      </c>
      <c r="I50" s="37">
        <v>0</v>
      </c>
      <c r="J50" s="44" t="s">
        <v>101</v>
      </c>
      <c r="K50" s="37">
        <v>0</v>
      </c>
      <c r="L50" s="35" t="s">
        <v>15</v>
      </c>
    </row>
    <row r="51" spans="1:12" ht="20.25" customHeight="1">
      <c r="A51" s="58" t="s">
        <v>24</v>
      </c>
      <c r="B51" s="58"/>
      <c r="C51" s="58"/>
      <c r="D51" s="58"/>
      <c r="E51" s="58"/>
      <c r="F51" s="9">
        <f>F50</f>
        <v>50000</v>
      </c>
      <c r="G51" s="9">
        <f>G50</f>
        <v>50000</v>
      </c>
      <c r="H51" s="9">
        <f>H50</f>
        <v>50000</v>
      </c>
      <c r="I51" s="9">
        <f>I50</f>
        <v>0</v>
      </c>
      <c r="J51" s="9">
        <v>0</v>
      </c>
      <c r="K51" s="9">
        <v>0</v>
      </c>
      <c r="L51" s="10"/>
    </row>
    <row r="52" spans="1:12" ht="24" customHeight="1">
      <c r="A52" s="55" t="s">
        <v>25</v>
      </c>
      <c r="B52" s="56"/>
      <c r="C52" s="56"/>
      <c r="D52" s="56"/>
      <c r="E52" s="57"/>
      <c r="F52" s="21">
        <f>F15+F17+F29+F32+F35+F39+F43+F47+F49+F51</f>
        <v>4828235</v>
      </c>
      <c r="G52" s="21">
        <f>G15+G17+G29+G32+G35+G39+G43+G47+G49+G51</f>
        <v>4828235</v>
      </c>
      <c r="H52" s="21">
        <f>H15+H17+H29+H32+H35+H39+H43+H47+H49+H51</f>
        <v>3248235</v>
      </c>
      <c r="I52" s="21">
        <f>I15+I17+I29+I32+I35+I39+I43+I47+I49+I51</f>
        <v>1580000</v>
      </c>
      <c r="J52" s="21">
        <f>J15+J17+J29+J35+J39+J43+J47+J49+J51</f>
        <v>0</v>
      </c>
      <c r="K52" s="21">
        <f>K15+K17+K29+K35+K39+K43+K47+K49+K51</f>
        <v>0</v>
      </c>
      <c r="L52" s="22" t="s">
        <v>26</v>
      </c>
    </row>
    <row r="53" spans="1:12" ht="18">
      <c r="A53" s="4" t="s">
        <v>27</v>
      </c>
      <c r="B53" s="4"/>
      <c r="C53" s="4"/>
      <c r="D53" s="4"/>
      <c r="E53" s="4"/>
      <c r="F53" s="4"/>
      <c r="G53" s="4"/>
      <c r="H53" s="4"/>
      <c r="I53" s="4"/>
      <c r="J53" s="17"/>
      <c r="K53" s="16"/>
      <c r="L53" s="16"/>
    </row>
    <row r="54" spans="1:12" ht="18">
      <c r="A54" s="20" t="s">
        <v>28</v>
      </c>
      <c r="B54" s="20"/>
      <c r="C54" s="20"/>
      <c r="D54" s="20"/>
      <c r="E54" s="20"/>
      <c r="F54" s="20"/>
      <c r="G54" s="20"/>
      <c r="H54" s="20"/>
      <c r="I54" s="4"/>
      <c r="J54" s="17"/>
      <c r="K54" s="16"/>
      <c r="L54" s="16"/>
    </row>
    <row r="55" spans="1:12" ht="18">
      <c r="A55" s="20" t="s">
        <v>29</v>
      </c>
      <c r="B55" s="20"/>
      <c r="C55" s="20"/>
      <c r="D55" s="20"/>
      <c r="E55" s="20"/>
      <c r="F55" s="20"/>
      <c r="G55" s="20"/>
      <c r="H55" s="20"/>
      <c r="I55" s="4"/>
      <c r="J55" s="17"/>
      <c r="K55" s="16"/>
      <c r="L55" s="16"/>
    </row>
    <row r="56" spans="1:12" ht="18">
      <c r="A56" s="20" t="s">
        <v>30</v>
      </c>
      <c r="B56" s="20"/>
      <c r="C56" s="20"/>
      <c r="D56" s="20"/>
      <c r="E56" s="17"/>
      <c r="F56" s="17"/>
      <c r="G56" s="17"/>
      <c r="H56" s="17"/>
      <c r="I56" s="17"/>
      <c r="J56" s="17"/>
      <c r="K56" s="16"/>
      <c r="L56" s="16"/>
    </row>
    <row r="57" ht="12.75">
      <c r="A57" s="2" t="s">
        <v>45</v>
      </c>
    </row>
  </sheetData>
  <sheetProtection/>
  <mergeCells count="39">
    <mergeCell ref="I36:I37"/>
    <mergeCell ref="J36:J37"/>
    <mergeCell ref="K36:K37"/>
    <mergeCell ref="L36:L37"/>
    <mergeCell ref="B36:B37"/>
    <mergeCell ref="C36:C37"/>
    <mergeCell ref="D36:D37"/>
    <mergeCell ref="E36:E37"/>
    <mergeCell ref="F36:F37"/>
    <mergeCell ref="G36:G37"/>
    <mergeCell ref="L6:L10"/>
    <mergeCell ref="G7:G10"/>
    <mergeCell ref="C6:C10"/>
    <mergeCell ref="B6:B10"/>
    <mergeCell ref="F6:F10"/>
    <mergeCell ref="H7:K7"/>
    <mergeCell ref="K8:K10"/>
    <mergeCell ref="E6:E10"/>
    <mergeCell ref="J8:J10"/>
    <mergeCell ref="H36:H37"/>
    <mergeCell ref="A1:L1"/>
    <mergeCell ref="A2:L2"/>
    <mergeCell ref="A3:L3"/>
    <mergeCell ref="A4:L4"/>
    <mergeCell ref="H8:H10"/>
    <mergeCell ref="D6:D10"/>
    <mergeCell ref="I8:I10"/>
    <mergeCell ref="A6:A10"/>
    <mergeCell ref="G6:K6"/>
    <mergeCell ref="A52:E52"/>
    <mergeCell ref="A47:E47"/>
    <mergeCell ref="A51:E51"/>
    <mergeCell ref="A15:E15"/>
    <mergeCell ref="A29:E29"/>
    <mergeCell ref="A35:E35"/>
    <mergeCell ref="A17:E17"/>
    <mergeCell ref="A39:E39"/>
    <mergeCell ref="A36:A37"/>
    <mergeCell ref="A32:E32"/>
  </mergeCells>
  <printOptions/>
  <pageMargins left="0.984251968503937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projektu uchwały budżetowej na 2012 rok  
Rady Miejskiej w Nowym Mieście nad Pilicą 
Nr ....................................  
z dnia ............................ 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2011-11-15T07:10:18Z</cp:lastPrinted>
  <dcterms:created xsi:type="dcterms:W3CDTF">2008-01-04T08:43:55Z</dcterms:created>
  <dcterms:modified xsi:type="dcterms:W3CDTF">2011-11-15T07:11:58Z</dcterms:modified>
  <cp:category/>
  <cp:version/>
  <cp:contentType/>
  <cp:contentStatus/>
</cp:coreProperties>
</file>