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<sst xmlns="http://schemas.openxmlformats.org/spreadsheetml/2006/main" count="77" uniqueCount="47">
  <si>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</si>
  <si>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</si>
  <si>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</si>
  <si>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</si>
  <si>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</si>
  <si>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</si>
  <si>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</si>
  <si>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</si>
  <si>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</si>
  <si>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</si>
  <si>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</si>
  <si>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</si>
  <si>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</si>
  <si>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</si>
  <si>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</si>
  <si>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</si>
  <si>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</si>
  <si>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</si>
  <si>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</si>
  <si>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</si>
  <si>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</si>
  <si>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</si>
  <si>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</si>
  <si>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</si>
  <si>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</si>
  <si>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</si>
  <si>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</si>
  <si>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Regionlany Program Operacyjny Województwa Mazowieckiego EFRR                                                                                                                                                                                                                         Uporządkowanie gospodarki wodno-ściekowej na terenie Gminy Nowe Miasto nad Pilicą 010 01010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</si>
  <si>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</si>
  <si>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</si>
  <si>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</si>
  <si>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</si>
  <si>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</si>
  <si>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</si>
  <si>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</si>
  <si>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</si>
  <si>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1.2</t>
  </si>
  <si>
    <t>Regionlany Program Operacyjny Województwa Mazowieckiego EFRR                                                                                                                                                                                                                         Uporządkowanie gospodarki wodno-ściekowej na terenie Gminy Nowe Miasto nad Pilicą 900 90001</t>
  </si>
  <si>
    <t>2010 r.</t>
  </si>
  <si>
    <t>2011 r.</t>
  </si>
  <si>
    <t>1.3</t>
  </si>
  <si>
    <t>Regionlany Program Operacyjny Województwa Mazowieckiego EFRR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drogi gminnej Nowe Miasto - Świdrygały 600 60016</t>
  </si>
  <si>
    <t>...............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</si>
  <si>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</si>
  <si>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</si>
  <si>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</si>
  <si>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r>
      <t xml:space="preserve">Regionlany Program Operacyjny Województwa Mazowieckiego EFRR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Wybudowanie otwartej strefy sportowo rekreacyjnej w Nowym Mieście nad Pilicą 921 92601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</si>
</sst>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/>
      <protection/>
    </xf>
    <xf numFmtId="0" fontId="25" fillId="0" borderId="11" xfId="52" applyFont="1" applyBorder="1">
      <alignment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3" fontId="23" fillId="0" borderId="11" xfId="52" applyNumberFormat="1" applyFont="1" applyBorder="1">
      <alignment/>
      <protection/>
    </xf>
    <xf numFmtId="0" fontId="23" fillId="0" borderId="0" xfId="52" applyFont="1">
      <alignment/>
      <protection/>
    </xf>
    <xf numFmtId="0" fontId="26" fillId="0" borderId="14" xfId="52" applyFont="1" applyBorder="1" applyAlignment="1">
      <alignment horizontal="center" vertical="center"/>
      <protection/>
    </xf>
    <xf numFmtId="0" fontId="26" fillId="0" borderId="14" xfId="52" applyFont="1" applyBorder="1">
      <alignment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2" fillId="0" borderId="16" xfId="52" applyFont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center" vertical="center" wrapText="1"/>
      <protection/>
    </xf>
    <xf numFmtId="0" fontId="22" fillId="0" borderId="18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19" xfId="52" applyFont="1" applyBorder="1" applyAlignment="1">
      <alignment horizontal="center" vertical="center" wrapText="1"/>
      <protection/>
    </xf>
    <xf numFmtId="0" fontId="22" fillId="0" borderId="20" xfId="52" applyFont="1" applyBorder="1" applyAlignment="1">
      <alignment horizontal="center" vertical="center" wrapText="1"/>
      <protection/>
    </xf>
    <xf numFmtId="0" fontId="22" fillId="0" borderId="21" xfId="52" applyFont="1" applyBorder="1" applyAlignment="1">
      <alignment horizontal="center" vertical="center" wrapText="1"/>
      <protection/>
    </xf>
    <xf numFmtId="0" fontId="22" fillId="0" borderId="22" xfId="52" applyFont="1" applyBorder="1" applyAlignment="1">
      <alignment horizontal="center" vertical="center" wrapText="1"/>
      <protection/>
    </xf>
    <xf numFmtId="0" fontId="22" fillId="0" borderId="14" xfId="52" applyFont="1" applyBorder="1">
      <alignment/>
      <protection/>
    </xf>
    <xf numFmtId="3" fontId="22" fillId="0" borderId="14" xfId="52" applyNumberFormat="1" applyFont="1" applyBorder="1">
      <alignment/>
      <protection/>
    </xf>
    <xf numFmtId="0" fontId="22" fillId="0" borderId="14" xfId="52" applyFont="1" applyBorder="1" applyAlignment="1">
      <alignment/>
      <protection/>
    </xf>
    <xf numFmtId="3" fontId="22" fillId="0" borderId="14" xfId="52" applyNumberFormat="1" applyFont="1" applyBorder="1" applyAlignment="1">
      <alignment/>
      <protection/>
    </xf>
    <xf numFmtId="0" fontId="26" fillId="0" borderId="23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0" fontId="26" fillId="0" borderId="25" xfId="52" applyFont="1" applyBorder="1" applyAlignment="1">
      <alignment horizontal="center" vertical="center"/>
      <protection/>
    </xf>
    <xf numFmtId="0" fontId="25" fillId="0" borderId="23" xfId="52" applyFont="1" applyBorder="1" applyAlignment="1">
      <alignment horizontal="center" vertical="center"/>
      <protection/>
    </xf>
    <xf numFmtId="3" fontId="23" fillId="0" borderId="26" xfId="52" applyNumberFormat="1" applyFont="1" applyBorder="1" applyAlignment="1">
      <alignment horizontal="center"/>
      <protection/>
    </xf>
    <xf numFmtId="3" fontId="23" fillId="0" borderId="27" xfId="52" applyNumberFormat="1" applyFont="1" applyBorder="1" applyAlignment="1">
      <alignment horizontal="center"/>
      <protection/>
    </xf>
    <xf numFmtId="3" fontId="23" fillId="0" borderId="14" xfId="52" applyNumberFormat="1" applyFont="1" applyBorder="1">
      <alignment/>
      <protection/>
    </xf>
    <xf numFmtId="0" fontId="25" fillId="0" borderId="24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/>
      <protection/>
    </xf>
    <xf numFmtId="0" fontId="26" fillId="0" borderId="29" xfId="52" applyFont="1" applyBorder="1">
      <alignment/>
      <protection/>
    </xf>
    <xf numFmtId="3" fontId="22" fillId="0" borderId="30" xfId="52" applyNumberFormat="1" applyFont="1" applyBorder="1" applyAlignment="1">
      <alignment horizontal="center"/>
      <protection/>
    </xf>
    <xf numFmtId="3" fontId="22" fillId="0" borderId="31" xfId="52" applyNumberFormat="1" applyFont="1" applyBorder="1" applyAlignment="1">
      <alignment horizontal="center"/>
      <protection/>
    </xf>
    <xf numFmtId="3" fontId="22" fillId="0" borderId="32" xfId="52" applyNumberFormat="1" applyFont="1" applyBorder="1" applyAlignment="1">
      <alignment horizontal="center"/>
      <protection/>
    </xf>
    <xf numFmtId="0" fontId="25" fillId="0" borderId="10" xfId="52" applyFont="1" applyBorder="1" applyAlignment="1">
      <alignment horizontal="center"/>
      <protection/>
    </xf>
    <xf numFmtId="3" fontId="23" fillId="0" borderId="33" xfId="52" applyNumberFormat="1" applyFont="1" applyBorder="1" applyAlignment="1">
      <alignment horizontal="center"/>
      <protection/>
    </xf>
    <xf numFmtId="3" fontId="23" fillId="0" borderId="34" xfId="52" applyNumberFormat="1" applyFont="1" applyBorder="1" applyAlignment="1">
      <alignment horizontal="center"/>
      <protection/>
    </xf>
    <xf numFmtId="3" fontId="23" fillId="0" borderId="10" xfId="52" applyNumberFormat="1" applyFont="1" applyBorder="1">
      <alignment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D22">
      <selection activeCell="J44" sqref="J44"/>
    </sheetView>
  </sheetViews>
  <sheetFormatPr defaultColWidth="10.25390625" defaultRowHeight="12.75"/>
  <cols>
    <col min="1" max="1" width="3.625" style="2" bestFit="1" customWidth="1"/>
    <col min="2" max="2" width="17.125" style="2" customWidth="1"/>
    <col min="3" max="3" width="13.00390625" style="2" customWidth="1"/>
    <col min="4" max="4" width="10.625" style="2" customWidth="1"/>
    <col min="5" max="5" width="12.00390625" style="2" customWidth="1"/>
    <col min="6" max="6" width="9.125" style="2" customWidth="1"/>
    <col min="7" max="7" width="7.875" style="2" bestFit="1" customWidth="1"/>
    <col min="8" max="8" width="11.0039062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2.375" style="2" customWidth="1"/>
    <col min="15" max="15" width="8.25390625" style="2" customWidth="1"/>
    <col min="16" max="16" width="8.125" style="2" customWidth="1"/>
    <col min="17" max="17" width="8.75390625" style="2" customWidth="1"/>
    <col min="18" max="16384" width="10.25390625" style="2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1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/>
      <c r="H3" s="3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>
      <c r="A4" s="3"/>
      <c r="B4" s="3"/>
      <c r="C4" s="4"/>
      <c r="D4" s="4"/>
      <c r="E4" s="4"/>
      <c r="F4" s="4" t="s">
        <v>8</v>
      </c>
      <c r="G4" s="4" t="s">
        <v>9</v>
      </c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</row>
    <row r="5" spans="1:17" ht="11.25">
      <c r="A5" s="3"/>
      <c r="B5" s="3"/>
      <c r="C5" s="4"/>
      <c r="D5" s="4"/>
      <c r="E5" s="4"/>
      <c r="F5" s="4"/>
      <c r="G5" s="4"/>
      <c r="H5" s="4" t="s">
        <v>11</v>
      </c>
      <c r="I5" s="3" t="s">
        <v>12</v>
      </c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3"/>
      <c r="B6" s="3"/>
      <c r="C6" s="4"/>
      <c r="D6" s="4"/>
      <c r="E6" s="4"/>
      <c r="F6" s="4"/>
      <c r="G6" s="4"/>
      <c r="H6" s="4"/>
      <c r="I6" s="3" t="s">
        <v>13</v>
      </c>
      <c r="J6" s="3"/>
      <c r="K6" s="3"/>
      <c r="L6" s="3"/>
      <c r="M6" s="3" t="s">
        <v>14</v>
      </c>
      <c r="N6" s="3"/>
      <c r="O6" s="3"/>
      <c r="P6" s="3"/>
      <c r="Q6" s="3"/>
    </row>
    <row r="7" spans="1:17" ht="12.75" customHeight="1">
      <c r="A7" s="3"/>
      <c r="B7" s="3"/>
      <c r="C7" s="4"/>
      <c r="D7" s="4"/>
      <c r="E7" s="4"/>
      <c r="F7" s="4"/>
      <c r="G7" s="4"/>
      <c r="H7" s="4"/>
      <c r="I7" s="4" t="s">
        <v>15</v>
      </c>
      <c r="J7" s="3" t="s">
        <v>16</v>
      </c>
      <c r="K7" s="3"/>
      <c r="L7" s="3"/>
      <c r="M7" s="4" t="s">
        <v>17</v>
      </c>
      <c r="N7" s="4" t="s">
        <v>16</v>
      </c>
      <c r="O7" s="4"/>
      <c r="P7" s="4"/>
      <c r="Q7" s="4"/>
    </row>
    <row r="8" spans="1:17" ht="48" customHeight="1">
      <c r="A8" s="3"/>
      <c r="B8" s="3"/>
      <c r="C8" s="4"/>
      <c r="D8" s="4"/>
      <c r="E8" s="4"/>
      <c r="F8" s="4"/>
      <c r="G8" s="4"/>
      <c r="H8" s="4"/>
      <c r="I8" s="4"/>
      <c r="J8" s="5" t="s">
        <v>18</v>
      </c>
      <c r="K8" s="5" t="s">
        <v>19</v>
      </c>
      <c r="L8" s="5" t="s">
        <v>20</v>
      </c>
      <c r="M8" s="4"/>
      <c r="N8" s="5" t="s">
        <v>21</v>
      </c>
      <c r="O8" s="5" t="s">
        <v>18</v>
      </c>
      <c r="P8" s="5" t="s">
        <v>19</v>
      </c>
      <c r="Q8" s="5" t="s">
        <v>22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s="12" customFormat="1" ht="11.25">
      <c r="A10" s="7">
        <v>1</v>
      </c>
      <c r="B10" s="8" t="s">
        <v>23</v>
      </c>
      <c r="C10" s="9" t="s">
        <v>24</v>
      </c>
      <c r="D10" s="10"/>
      <c r="E10" s="11">
        <f>E15+E24+E33+E42</f>
        <v>10184887</v>
      </c>
      <c r="F10" s="11">
        <f aca="true" t="shared" si="0" ref="F10:Q10">F15+F24+F33+F42</f>
        <v>2777802</v>
      </c>
      <c r="G10" s="11">
        <f t="shared" si="0"/>
        <v>7407095</v>
      </c>
      <c r="H10" s="11">
        <f t="shared" si="0"/>
        <v>10184897</v>
      </c>
      <c r="I10" s="11">
        <f t="shared" si="0"/>
        <v>2777802</v>
      </c>
      <c r="J10" s="11">
        <f t="shared" si="0"/>
        <v>1100000</v>
      </c>
      <c r="K10" s="11">
        <f t="shared" si="0"/>
        <v>0</v>
      </c>
      <c r="L10" s="11">
        <f t="shared" si="0"/>
        <v>1677802</v>
      </c>
      <c r="M10" s="11">
        <f t="shared" si="0"/>
        <v>7407095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7407095</v>
      </c>
    </row>
    <row r="11" spans="1:17" ht="11.25">
      <c r="A11" s="13" t="s">
        <v>25</v>
      </c>
      <c r="B11" s="14" t="s">
        <v>26</v>
      </c>
      <c r="C11" s="15" t="s">
        <v>27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1.25">
      <c r="A12" s="13"/>
      <c r="B12" s="14" t="s">
        <v>28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1.25">
      <c r="A13" s="13"/>
      <c r="B13" s="14" t="s">
        <v>29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1.25">
      <c r="A14" s="13"/>
      <c r="B14" s="14" t="s">
        <v>30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11.25">
      <c r="A15" s="13"/>
      <c r="B15" s="14" t="s">
        <v>31</v>
      </c>
      <c r="C15" s="24"/>
      <c r="D15" s="24"/>
      <c r="E15" s="25">
        <f>E16+E17</f>
        <v>2250880</v>
      </c>
      <c r="F15" s="25">
        <f>F16+F17</f>
        <v>450176</v>
      </c>
      <c r="G15" s="25">
        <f>G16+G17</f>
        <v>1800704</v>
      </c>
      <c r="H15" s="25">
        <f>I15+M15</f>
        <v>2250880</v>
      </c>
      <c r="I15" s="25">
        <f aca="true" t="shared" si="1" ref="I15:Q15">I16+I17</f>
        <v>450176</v>
      </c>
      <c r="J15" s="25">
        <f t="shared" si="1"/>
        <v>0</v>
      </c>
      <c r="K15" s="25">
        <f t="shared" si="1"/>
        <v>0</v>
      </c>
      <c r="L15" s="25">
        <f t="shared" si="1"/>
        <v>450176</v>
      </c>
      <c r="M15" s="25">
        <f t="shared" si="1"/>
        <v>1800704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1800704</v>
      </c>
    </row>
    <row r="16" spans="1:17" ht="11.25">
      <c r="A16" s="13"/>
      <c r="B16" s="14" t="s">
        <v>32</v>
      </c>
      <c r="C16" s="26"/>
      <c r="D16" s="26"/>
      <c r="E16" s="25">
        <v>1251378</v>
      </c>
      <c r="F16" s="25">
        <v>250276</v>
      </c>
      <c r="G16" s="25">
        <v>1001102</v>
      </c>
      <c r="H16" s="25">
        <f>I16+M16</f>
        <v>1251378</v>
      </c>
      <c r="I16" s="27">
        <v>250276</v>
      </c>
      <c r="J16" s="27"/>
      <c r="K16" s="27"/>
      <c r="L16" s="27">
        <v>250276</v>
      </c>
      <c r="M16" s="27">
        <v>1001102</v>
      </c>
      <c r="N16" s="27"/>
      <c r="O16" s="27"/>
      <c r="P16" s="27"/>
      <c r="Q16" s="27">
        <v>1001102</v>
      </c>
    </row>
    <row r="17" spans="1:17" ht="11.25">
      <c r="A17" s="13"/>
      <c r="B17" s="14" t="s">
        <v>33</v>
      </c>
      <c r="C17" s="26"/>
      <c r="D17" s="26"/>
      <c r="E17" s="25">
        <v>999502</v>
      </c>
      <c r="F17" s="25">
        <v>199900</v>
      </c>
      <c r="G17" s="25">
        <v>799602</v>
      </c>
      <c r="H17" s="25">
        <f>I17+M17</f>
        <v>999502</v>
      </c>
      <c r="I17" s="27">
        <v>199900</v>
      </c>
      <c r="J17" s="27"/>
      <c r="K17" s="27"/>
      <c r="L17" s="27">
        <v>199900</v>
      </c>
      <c r="M17" s="27">
        <v>799602</v>
      </c>
      <c r="N17" s="27"/>
      <c r="O17" s="27"/>
      <c r="P17" s="27"/>
      <c r="Q17" s="27">
        <v>799602</v>
      </c>
    </row>
    <row r="18" spans="1:17" ht="11.25">
      <c r="A18" s="13"/>
      <c r="B18" s="14" t="s">
        <v>34</v>
      </c>
      <c r="C18" s="26"/>
      <c r="D18" s="26"/>
      <c r="E18" s="25"/>
      <c r="F18" s="25"/>
      <c r="G18" s="25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1.25">
      <c r="A19" s="13"/>
      <c r="B19" s="14" t="s">
        <v>35</v>
      </c>
      <c r="C19" s="26"/>
      <c r="D19" s="26"/>
      <c r="E19" s="25"/>
      <c r="F19" s="25"/>
      <c r="G19" s="25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1.25" customHeight="1">
      <c r="A20" s="28" t="s">
        <v>36</v>
      </c>
      <c r="B20" s="14" t="s">
        <v>26</v>
      </c>
      <c r="C20" s="15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1.25">
      <c r="A21" s="31"/>
      <c r="B21" s="14" t="s">
        <v>28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1:17" ht="11.25">
      <c r="A22" s="31"/>
      <c r="B22" s="14" t="s">
        <v>29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11.25">
      <c r="A23" s="31"/>
      <c r="B23" s="14" t="s">
        <v>30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ht="11.25">
      <c r="A24" s="31"/>
      <c r="B24" s="14" t="s">
        <v>31</v>
      </c>
      <c r="C24" s="25"/>
      <c r="D24" s="25"/>
      <c r="E24" s="25">
        <v>1056162</v>
      </c>
      <c r="F24" s="25">
        <v>600000</v>
      </c>
      <c r="G24" s="25">
        <v>456162</v>
      </c>
      <c r="H24" s="25">
        <f>I24+M24</f>
        <v>1056162</v>
      </c>
      <c r="I24" s="25">
        <v>600000</v>
      </c>
      <c r="J24" s="25">
        <v>600000</v>
      </c>
      <c r="K24" s="25"/>
      <c r="L24" s="25"/>
      <c r="M24" s="25">
        <v>456162</v>
      </c>
      <c r="N24" s="25"/>
      <c r="O24" s="25"/>
      <c r="P24" s="25"/>
      <c r="Q24" s="25">
        <v>456162</v>
      </c>
    </row>
    <row r="25" spans="1:17" ht="11.25">
      <c r="A25" s="31"/>
      <c r="B25" s="14" t="s">
        <v>32</v>
      </c>
      <c r="C25" s="27"/>
      <c r="D25" s="27"/>
      <c r="E25" s="25">
        <v>1056162</v>
      </c>
      <c r="F25" s="25">
        <v>600000</v>
      </c>
      <c r="G25" s="25">
        <v>456162</v>
      </c>
      <c r="H25" s="25">
        <f>I25+M25</f>
        <v>1056162</v>
      </c>
      <c r="I25" s="27">
        <v>600000</v>
      </c>
      <c r="J25" s="27">
        <v>600000</v>
      </c>
      <c r="K25" s="27"/>
      <c r="L25" s="27"/>
      <c r="M25" s="27">
        <v>456162</v>
      </c>
      <c r="N25" s="27"/>
      <c r="O25" s="27"/>
      <c r="P25" s="27"/>
      <c r="Q25" s="27">
        <v>456162</v>
      </c>
    </row>
    <row r="26" spans="1:17" ht="11.25">
      <c r="A26" s="31"/>
      <c r="B26" s="14" t="s">
        <v>33</v>
      </c>
      <c r="C26" s="27"/>
      <c r="D26" s="27"/>
      <c r="E26" s="25"/>
      <c r="F26" s="25"/>
      <c r="G26" s="25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1.25">
      <c r="A27" s="31"/>
      <c r="B27" s="14" t="s">
        <v>38</v>
      </c>
      <c r="C27" s="27"/>
      <c r="D27" s="27"/>
      <c r="E27" s="25"/>
      <c r="F27" s="25"/>
      <c r="G27" s="25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.25">
      <c r="A28" s="38"/>
      <c r="B28" s="14" t="s">
        <v>39</v>
      </c>
      <c r="C28" s="27"/>
      <c r="D28" s="27"/>
      <c r="E28" s="25"/>
      <c r="F28" s="25"/>
      <c r="G28" s="25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1.25">
      <c r="A29" s="28" t="s">
        <v>40</v>
      </c>
      <c r="B29" s="14" t="s">
        <v>26</v>
      </c>
      <c r="C29" s="15" t="s">
        <v>41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11.25">
      <c r="A30" s="31"/>
      <c r="B30" s="14" t="s">
        <v>28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1.25">
      <c r="A31" s="31"/>
      <c r="B31" s="14" t="s">
        <v>29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</row>
    <row r="32" spans="1:17" ht="11.25">
      <c r="A32" s="31"/>
      <c r="B32" s="14" t="s">
        <v>30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ht="11.25">
      <c r="A33" s="31"/>
      <c r="B33" s="14" t="s">
        <v>31</v>
      </c>
      <c r="C33" s="25"/>
      <c r="D33" s="25"/>
      <c r="E33" s="25">
        <f>E34+E35+E36</f>
        <v>3852491</v>
      </c>
      <c r="F33" s="25">
        <f aca="true" t="shared" si="2" ref="F33:Q33">F34+F35+F36</f>
        <v>1240884</v>
      </c>
      <c r="G33" s="25">
        <f t="shared" si="2"/>
        <v>2611617</v>
      </c>
      <c r="H33" s="25">
        <f>I33+M33</f>
        <v>3852501</v>
      </c>
      <c r="I33" s="25">
        <f t="shared" si="2"/>
        <v>1240884</v>
      </c>
      <c r="J33" s="25">
        <f t="shared" si="2"/>
        <v>500000</v>
      </c>
      <c r="K33" s="25">
        <f t="shared" si="2"/>
        <v>0</v>
      </c>
      <c r="L33" s="25">
        <f t="shared" si="2"/>
        <v>740884</v>
      </c>
      <c r="M33" s="25">
        <f t="shared" si="2"/>
        <v>2611617</v>
      </c>
      <c r="N33" s="25">
        <f t="shared" si="2"/>
        <v>0</v>
      </c>
      <c r="O33" s="25">
        <f t="shared" si="2"/>
        <v>0</v>
      </c>
      <c r="P33" s="25">
        <f t="shared" si="2"/>
        <v>0</v>
      </c>
      <c r="Q33" s="25">
        <f t="shared" si="2"/>
        <v>2611617</v>
      </c>
    </row>
    <row r="34" spans="1:17" ht="11.25">
      <c r="A34" s="31"/>
      <c r="B34" s="14" t="s">
        <v>32</v>
      </c>
      <c r="C34" s="27"/>
      <c r="D34" s="27"/>
      <c r="E34" s="25">
        <v>780000</v>
      </c>
      <c r="F34" s="25">
        <v>780000</v>
      </c>
      <c r="G34" s="25">
        <v>0</v>
      </c>
      <c r="H34" s="25">
        <f>I34+M34</f>
        <v>780000</v>
      </c>
      <c r="I34" s="27">
        <v>780000</v>
      </c>
      <c r="J34" s="27">
        <v>500000</v>
      </c>
      <c r="K34" s="27"/>
      <c r="L34" s="27">
        <v>280000</v>
      </c>
      <c r="M34" s="27">
        <v>0</v>
      </c>
      <c r="N34" s="27"/>
      <c r="O34" s="27"/>
      <c r="P34" s="27"/>
      <c r="Q34" s="27">
        <v>0</v>
      </c>
    </row>
    <row r="35" spans="1:17" ht="11.25">
      <c r="A35" s="31"/>
      <c r="B35" s="14" t="s">
        <v>33</v>
      </c>
      <c r="C35" s="27"/>
      <c r="D35" s="27"/>
      <c r="E35" s="25">
        <v>768123</v>
      </c>
      <c r="F35" s="25">
        <v>115219</v>
      </c>
      <c r="G35" s="25">
        <v>652904</v>
      </c>
      <c r="H35" s="25">
        <f>I35+M35</f>
        <v>768123</v>
      </c>
      <c r="I35" s="27">
        <v>115219</v>
      </c>
      <c r="J35" s="27"/>
      <c r="K35" s="27"/>
      <c r="L35" s="27">
        <v>115219</v>
      </c>
      <c r="M35" s="27">
        <v>652904</v>
      </c>
      <c r="N35" s="27"/>
      <c r="O35" s="27"/>
      <c r="P35" s="27"/>
      <c r="Q35" s="27">
        <v>652904</v>
      </c>
    </row>
    <row r="36" spans="1:17" ht="11.25">
      <c r="A36" s="31"/>
      <c r="B36" s="14" t="s">
        <v>38</v>
      </c>
      <c r="C36" s="27"/>
      <c r="D36" s="27"/>
      <c r="E36" s="25">
        <v>2304368</v>
      </c>
      <c r="F36" s="25">
        <v>345665</v>
      </c>
      <c r="G36" s="25">
        <v>1958713</v>
      </c>
      <c r="H36" s="25">
        <f>I36+M36</f>
        <v>2304378</v>
      </c>
      <c r="I36" s="27">
        <v>345665</v>
      </c>
      <c r="J36" s="27"/>
      <c r="K36" s="27"/>
      <c r="L36" s="27">
        <v>345665</v>
      </c>
      <c r="M36" s="27">
        <v>1958713</v>
      </c>
      <c r="N36" s="27"/>
      <c r="O36" s="27"/>
      <c r="P36" s="27"/>
      <c r="Q36" s="27">
        <v>1958713</v>
      </c>
    </row>
    <row r="37" spans="1:17" ht="11.25">
      <c r="A37" s="38"/>
      <c r="B37" s="14" t="s">
        <v>39</v>
      </c>
      <c r="C37" s="27"/>
      <c r="D37" s="27"/>
      <c r="E37" s="25"/>
      <c r="F37" s="25"/>
      <c r="G37" s="25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2" customFormat="1" ht="11.25">
      <c r="A38" s="39">
        <v>1.4</v>
      </c>
      <c r="B38" s="14" t="s">
        <v>26</v>
      </c>
      <c r="C38" s="40" t="s">
        <v>24</v>
      </c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2.75" customHeight="1">
      <c r="A39" s="43"/>
      <c r="B39" s="14" t="s">
        <v>28</v>
      </c>
      <c r="C39" s="15" t="s">
        <v>46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ht="12.75" customHeight="1">
      <c r="A40" s="43"/>
      <c r="B40" s="14" t="s">
        <v>29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</row>
    <row r="41" spans="1:17" ht="12.75" customHeight="1">
      <c r="A41" s="43"/>
      <c r="B41" s="14" t="s">
        <v>30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2.75" customHeight="1">
      <c r="A42" s="43"/>
      <c r="B42" s="14" t="s">
        <v>31</v>
      </c>
      <c r="C42" s="25"/>
      <c r="D42" s="25"/>
      <c r="E42" s="25">
        <f>E43+E44</f>
        <v>3025354</v>
      </c>
      <c r="F42" s="25">
        <f>F43+F44</f>
        <v>486742</v>
      </c>
      <c r="G42" s="25">
        <f>G43+G44</f>
        <v>2538612</v>
      </c>
      <c r="H42" s="25">
        <f>I42+M42</f>
        <v>3025354</v>
      </c>
      <c r="I42" s="25">
        <f aca="true" t="shared" si="3" ref="I42:Q42">I43+I44</f>
        <v>486742</v>
      </c>
      <c r="J42" s="25">
        <f t="shared" si="3"/>
        <v>0</v>
      </c>
      <c r="K42" s="25">
        <f t="shared" si="3"/>
        <v>0</v>
      </c>
      <c r="L42" s="25">
        <f t="shared" si="3"/>
        <v>486742</v>
      </c>
      <c r="M42" s="25">
        <f t="shared" si="3"/>
        <v>2538612</v>
      </c>
      <c r="N42" s="25">
        <f t="shared" si="3"/>
        <v>0</v>
      </c>
      <c r="O42" s="25">
        <f t="shared" si="3"/>
        <v>0</v>
      </c>
      <c r="P42" s="25">
        <f t="shared" si="3"/>
        <v>0</v>
      </c>
      <c r="Q42" s="25">
        <f t="shared" si="3"/>
        <v>2538612</v>
      </c>
    </row>
    <row r="43" spans="1:17" ht="12.75" customHeight="1">
      <c r="A43" s="43"/>
      <c r="B43" s="14" t="s">
        <v>32</v>
      </c>
      <c r="C43" s="27"/>
      <c r="D43" s="27"/>
      <c r="E43" s="25">
        <v>658751</v>
      </c>
      <c r="F43" s="25">
        <v>131751</v>
      </c>
      <c r="G43" s="25">
        <v>527000</v>
      </c>
      <c r="H43" s="25">
        <f>I43+M43</f>
        <v>658751</v>
      </c>
      <c r="I43" s="27">
        <v>131751</v>
      </c>
      <c r="J43" s="27"/>
      <c r="K43" s="27"/>
      <c r="L43" s="27">
        <v>131751</v>
      </c>
      <c r="M43" s="27">
        <v>527000</v>
      </c>
      <c r="N43" s="27"/>
      <c r="O43" s="27"/>
      <c r="P43" s="27"/>
      <c r="Q43" s="27">
        <v>527000</v>
      </c>
    </row>
    <row r="44" spans="1:17" ht="12.75" customHeight="1">
      <c r="A44" s="43"/>
      <c r="B44" s="14" t="s">
        <v>33</v>
      </c>
      <c r="C44" s="27"/>
      <c r="D44" s="27"/>
      <c r="E44" s="25">
        <v>2366603</v>
      </c>
      <c r="F44" s="25">
        <v>354991</v>
      </c>
      <c r="G44" s="25">
        <v>2011612</v>
      </c>
      <c r="H44" s="25">
        <f>I44+M44</f>
        <v>2366603</v>
      </c>
      <c r="I44" s="27">
        <v>354991</v>
      </c>
      <c r="J44" s="27"/>
      <c r="K44" s="27"/>
      <c r="L44" s="27">
        <v>354991</v>
      </c>
      <c r="M44" s="27">
        <v>2011612</v>
      </c>
      <c r="N44" s="27"/>
      <c r="O44" s="27"/>
      <c r="P44" s="27"/>
      <c r="Q44" s="27">
        <v>2011612</v>
      </c>
    </row>
    <row r="45" spans="1:17" ht="12.75" customHeight="1">
      <c r="A45" s="43"/>
      <c r="B45" s="14" t="s">
        <v>38</v>
      </c>
      <c r="C45" s="27"/>
      <c r="D45" s="27"/>
      <c r="E45" s="25"/>
      <c r="F45" s="25"/>
      <c r="G45" s="25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.25" customHeight="1" hidden="1">
      <c r="A46" s="43"/>
      <c r="B46" s="14" t="s">
        <v>39</v>
      </c>
      <c r="C46" s="27"/>
      <c r="D46" s="27"/>
      <c r="E46" s="25"/>
      <c r="F46" s="25"/>
      <c r="G46" s="25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2.75" customHeight="1">
      <c r="A47" s="44"/>
      <c r="B47" s="45" t="s">
        <v>42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</row>
    <row r="48" spans="1:17" s="12" customFormat="1" ht="15" customHeight="1">
      <c r="A48" s="49" t="s">
        <v>43</v>
      </c>
      <c r="B48" s="49"/>
      <c r="C48" s="50" t="s">
        <v>24</v>
      </c>
      <c r="D48" s="51"/>
      <c r="E48" s="52">
        <f>E15+E24+E33+E42</f>
        <v>10184887</v>
      </c>
      <c r="F48" s="52">
        <f aca="true" t="shared" si="4" ref="F48:Q48">F15+F24+F33+F42</f>
        <v>2777802</v>
      </c>
      <c r="G48" s="52">
        <f t="shared" si="4"/>
        <v>7407095</v>
      </c>
      <c r="H48" s="52">
        <f t="shared" si="4"/>
        <v>10184897</v>
      </c>
      <c r="I48" s="52">
        <f t="shared" si="4"/>
        <v>2777802</v>
      </c>
      <c r="J48" s="52">
        <f t="shared" si="4"/>
        <v>1100000</v>
      </c>
      <c r="K48" s="52">
        <f t="shared" si="4"/>
        <v>0</v>
      </c>
      <c r="L48" s="52">
        <f t="shared" si="4"/>
        <v>1677802</v>
      </c>
      <c r="M48" s="52">
        <f t="shared" si="4"/>
        <v>7407095</v>
      </c>
      <c r="N48" s="52">
        <f t="shared" si="4"/>
        <v>0</v>
      </c>
      <c r="O48" s="52">
        <f t="shared" si="4"/>
        <v>0</v>
      </c>
      <c r="P48" s="52">
        <f t="shared" si="4"/>
        <v>0</v>
      </c>
      <c r="Q48" s="52">
        <f t="shared" si="4"/>
        <v>7407095</v>
      </c>
    </row>
    <row r="50" spans="1:10" ht="11.25">
      <c r="A50" s="53" t="s">
        <v>44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1.25">
      <c r="A51" s="54" t="s">
        <v>45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5" ht="11.25">
      <c r="A52" s="54"/>
      <c r="B52" s="54"/>
      <c r="C52" s="54"/>
      <c r="D52" s="54"/>
      <c r="E52" s="54"/>
    </row>
  </sheetData>
  <sheetProtection/>
  <mergeCells count="33">
    <mergeCell ref="A3:A8"/>
    <mergeCell ref="A50:J50"/>
    <mergeCell ref="A11:A19"/>
    <mergeCell ref="A20:A28"/>
    <mergeCell ref="A48:B48"/>
    <mergeCell ref="C47:Q47"/>
    <mergeCell ref="I7:I8"/>
    <mergeCell ref="F4:F8"/>
    <mergeCell ref="C20:Q23"/>
    <mergeCell ref="B3:B8"/>
    <mergeCell ref="G4:G8"/>
    <mergeCell ref="D3:D8"/>
    <mergeCell ref="H3:Q3"/>
    <mergeCell ref="C3:C8"/>
    <mergeCell ref="N7:Q7"/>
    <mergeCell ref="I6:L6"/>
    <mergeCell ref="M7:M8"/>
    <mergeCell ref="I5:Q5"/>
    <mergeCell ref="M6:Q6"/>
    <mergeCell ref="A1:Q1"/>
    <mergeCell ref="C48:D48"/>
    <mergeCell ref="C39:Q41"/>
    <mergeCell ref="C38:D38"/>
    <mergeCell ref="H4:Q4"/>
    <mergeCell ref="F3:G3"/>
    <mergeCell ref="E3:E8"/>
    <mergeCell ref="J7:L7"/>
    <mergeCell ref="C10:D10"/>
    <mergeCell ref="H5:H8"/>
    <mergeCell ref="A29:A37"/>
    <mergeCell ref="C29:Q32"/>
    <mergeCell ref="A38:A47"/>
    <mergeCell ref="C11:Q14"/>
  </mergeCells>
  <printOptions/>
  <pageMargins left="0.1968503937007874" right="0.1968503937007874" top="1.141732283464567" bottom="1.1811023622047245" header="0.1968503937007874" footer="0.5118110236220472"/>
  <pageSetup horizontalDpi="300" verticalDpi="300" orientation="landscape" paperSize="9" scale="85" r:id="rId1"/>
  <headerFooter alignWithMargins="0">
    <oddHeader>&amp;R&amp;"Arial CE,Pogrubiony"&amp;12Załącznik Nr 7B&amp;"Arial CE,Normalny"&amp;9
&amp;10do Uchwały Budżetowej Nr XVIII/117/2007 na 2008 rok
z dnia 28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2008-01-04T08:49:14Z</dcterms:created>
  <dcterms:modified xsi:type="dcterms:W3CDTF">2008-01-04T08:49:23Z</dcterms:modified>
  <cp:category/>
  <cp:version/>
  <cp:contentType/>
  <cp:contentStatus/>
</cp:coreProperties>
</file>