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ABELA 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E3"/>
  <c r="D13" s="1"/>
  <c r="D14" l="1"/>
  <c r="D15" s="1"/>
  <c r="E12"/>
</calcChain>
</file>

<file path=xl/sharedStrings.xml><?xml version="1.0" encoding="utf-8"?>
<sst xmlns="http://schemas.openxmlformats.org/spreadsheetml/2006/main" count="30" uniqueCount="30">
  <si>
    <t>l.p.</t>
  </si>
  <si>
    <t xml:space="preserve">KATEGORIA ODPADÓW </t>
  </si>
  <si>
    <t>CENA JEDNOSTKOWA NETTO ZA 1 MG</t>
  </si>
  <si>
    <t>PROGNOZOWANA MASA ODPADÓW W OKRESIE OD 1.04.2020 DO 31.03.2022</t>
  </si>
  <si>
    <t>PROGNOZOWANA WARTOŚĆ NETTO ODPADÓW W OKRESIE OD 1.04.2020 DO 31.03.2022</t>
  </si>
  <si>
    <t>1.</t>
  </si>
  <si>
    <t>niesegregowane (zmieszane) (kod 20 03 01)</t>
  </si>
  <si>
    <t>2.</t>
  </si>
  <si>
    <t>papier obejmujący opakowania z papieru i tektury ( kod 15 01 01)</t>
  </si>
  <si>
    <t>3.</t>
  </si>
  <si>
    <t>szkło - obejmujące opakowania ze szkła (kod 15 01 07)</t>
  </si>
  <si>
    <t xml:space="preserve">4. </t>
  </si>
  <si>
    <t xml:space="preserve">tworzywa sztuczne i metale - obejmujące opakowania z tworzyw sztucznych, metali oraz opakowania wielomateriałowe (kod 15 01 02) </t>
  </si>
  <si>
    <t>5.</t>
  </si>
  <si>
    <t xml:space="preserve">biodopady (kod 20 02 01) </t>
  </si>
  <si>
    <t xml:space="preserve">6. </t>
  </si>
  <si>
    <t>wielkogabarytowe (20 03 07)</t>
  </si>
  <si>
    <t>7.</t>
  </si>
  <si>
    <t>zużyte urządzenia elektroniczne i elektryczne (20 01 34)</t>
  </si>
  <si>
    <t>8.</t>
  </si>
  <si>
    <t xml:space="preserve">zużyte opony (kod 16 01 03) </t>
  </si>
  <si>
    <t xml:space="preserve">9. </t>
  </si>
  <si>
    <t>żużle, popioły paleniskowe i pyły z kotłów (kod 10 01 01)</t>
  </si>
  <si>
    <t xml:space="preserve">10. </t>
  </si>
  <si>
    <t xml:space="preserve">SUMA PROGNOZOWANEJ MASY ODPADÓW </t>
  </si>
  <si>
    <t>SZACUNKOWA CENA OFERTOWA NETTO</t>
  </si>
  <si>
    <t>VAT 8 %</t>
  </si>
  <si>
    <t>SZACUNKOWA CENA OFERTOWA BRUTTO</t>
  </si>
  <si>
    <t>UWAGA:  W przypadku odbioru przez Wykonawcę w trakcie realizacji zamówienia odpadów o kodzie nie uwzględnionym w prognozie, rozliczenie nastąpi według stawki za 1Mg odpadów zmieszanych</t>
  </si>
  <si>
    <t>UWAGA: Zamawiający zastrzega możliwy wzrost ilości odpadów o ok. 15% w stosunku rocznym do ilości prognozowanej.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</si>
</sst>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1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 diagonalDown="1">
      <left/>
      <right style="medium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4" fontId="4" fillId="0" borderId="7" xfId="0" applyNumberFormat="1" applyFont="1" applyBorder="1"/>
    <xf numFmtId="0" fontId="5" fillId="0" borderId="0" xfId="0" applyFont="1" applyAlignment="1">
      <alignment wrapText="1"/>
    </xf>
    <xf numFmtId="0" fontId="4" fillId="0" borderId="8" xfId="0" applyFont="1" applyBorder="1"/>
    <xf numFmtId="0" fontId="6" fillId="0" borderId="6" xfId="0" applyFont="1" applyBorder="1" applyAlignment="1">
      <alignment wrapText="1"/>
    </xf>
    <xf numFmtId="4" fontId="4" fillId="0" borderId="6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Normal="100" workbookViewId="0">
      <selection activeCell="D12" sqref="D12"/>
    </sheetView>
  </sheetViews>
  <sheetFormatPr defaultRowHeight="15"/>
  <cols>
    <col min="1" max="1" width="8.7109375" customWidth="1"/>
    <col min="2" max="2" width="46.5703125" customWidth="1"/>
    <col min="3" max="3" width="23.28515625" customWidth="1"/>
    <col min="4" max="4" width="38.28515625" customWidth="1"/>
    <col min="5" max="5" width="47.28515625" customWidth="1"/>
    <col min="6" max="1025" width="8.7109375" customWidth="1"/>
  </cols>
  <sheetData>
    <row r="1" spans="1:5" ht="15" customHeight="1">
      <c r="A1" s="3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15" customHeight="1">
      <c r="A2" s="3"/>
      <c r="B2" s="2"/>
      <c r="C2" s="1"/>
      <c r="D2" s="1"/>
      <c r="E2" s="1"/>
    </row>
    <row r="3" spans="1:5" ht="15.75">
      <c r="A3" s="4" t="s">
        <v>5</v>
      </c>
      <c r="B3" s="5" t="s">
        <v>6</v>
      </c>
      <c r="C3" s="6"/>
      <c r="D3" s="7">
        <v>1200</v>
      </c>
      <c r="E3" s="7">
        <f t="shared" ref="E3:E11" si="0">C3*D3</f>
        <v>0</v>
      </c>
    </row>
    <row r="4" spans="1:5" ht="31.5">
      <c r="A4" s="4" t="s">
        <v>7</v>
      </c>
      <c r="B4" s="5" t="s">
        <v>8</v>
      </c>
      <c r="C4" s="6"/>
      <c r="D4" s="7">
        <v>60</v>
      </c>
      <c r="E4" s="7">
        <f t="shared" si="0"/>
        <v>0</v>
      </c>
    </row>
    <row r="5" spans="1:5" ht="31.5">
      <c r="A5" s="4" t="s">
        <v>9</v>
      </c>
      <c r="B5" s="5" t="s">
        <v>10</v>
      </c>
      <c r="C5" s="6"/>
      <c r="D5" s="7">
        <v>200</v>
      </c>
      <c r="E5" s="7">
        <f t="shared" si="0"/>
        <v>0</v>
      </c>
    </row>
    <row r="6" spans="1:5" ht="47.25">
      <c r="A6" s="4" t="s">
        <v>11</v>
      </c>
      <c r="B6" s="5" t="s">
        <v>12</v>
      </c>
      <c r="C6" s="6"/>
      <c r="D6" s="7">
        <v>220</v>
      </c>
      <c r="E6" s="7">
        <f t="shared" si="0"/>
        <v>0</v>
      </c>
    </row>
    <row r="7" spans="1:5" ht="15.75">
      <c r="A7" s="4" t="s">
        <v>13</v>
      </c>
      <c r="B7" s="5" t="s">
        <v>14</v>
      </c>
      <c r="C7" s="6"/>
      <c r="D7" s="7">
        <v>10</v>
      </c>
      <c r="E7" s="7">
        <f t="shared" si="0"/>
        <v>0</v>
      </c>
    </row>
    <row r="8" spans="1:5" ht="15.75">
      <c r="A8" s="4" t="s">
        <v>15</v>
      </c>
      <c r="B8" s="5" t="s">
        <v>16</v>
      </c>
      <c r="C8" s="6"/>
      <c r="D8" s="7">
        <v>60</v>
      </c>
      <c r="E8" s="7">
        <f t="shared" si="0"/>
        <v>0</v>
      </c>
    </row>
    <row r="9" spans="1:5" ht="31.5">
      <c r="A9" s="4" t="s">
        <v>17</v>
      </c>
      <c r="B9" s="5" t="s">
        <v>18</v>
      </c>
      <c r="C9" s="6"/>
      <c r="D9" s="7">
        <v>15</v>
      </c>
      <c r="E9" s="7">
        <f t="shared" si="0"/>
        <v>0</v>
      </c>
    </row>
    <row r="10" spans="1:5" ht="15.75">
      <c r="A10" s="4" t="s">
        <v>19</v>
      </c>
      <c r="B10" s="8" t="s">
        <v>20</v>
      </c>
      <c r="C10" s="6"/>
      <c r="D10" s="7">
        <v>10</v>
      </c>
      <c r="E10" s="7">
        <f t="shared" si="0"/>
        <v>0</v>
      </c>
    </row>
    <row r="11" spans="1:5" ht="31.5">
      <c r="A11" s="4" t="s">
        <v>21</v>
      </c>
      <c r="B11" s="5" t="s">
        <v>22</v>
      </c>
      <c r="C11" s="6"/>
      <c r="D11" s="7">
        <v>40</v>
      </c>
      <c r="E11" s="9">
        <f t="shared" si="0"/>
        <v>0</v>
      </c>
    </row>
    <row r="12" spans="1:5" ht="15.75">
      <c r="A12" s="4" t="s">
        <v>23</v>
      </c>
      <c r="B12" s="10" t="s">
        <v>24</v>
      </c>
      <c r="C12" s="11"/>
      <c r="D12" s="12">
        <v>1815</v>
      </c>
      <c r="E12" s="13">
        <f>D13</f>
        <v>0</v>
      </c>
    </row>
    <row r="13" spans="1:5" ht="84">
      <c r="C13" s="14" t="s">
        <v>25</v>
      </c>
      <c r="D13" s="15">
        <f>SUM(E3+E4+E5+E6+E7+E8+E9+E10+E11)</f>
        <v>0</v>
      </c>
    </row>
    <row r="14" spans="1:5" ht="21">
      <c r="B14" s="16"/>
      <c r="C14" s="14" t="s">
        <v>26</v>
      </c>
      <c r="D14" s="17">
        <f>D13*8%</f>
        <v>0</v>
      </c>
    </row>
    <row r="15" spans="1:5" ht="93">
      <c r="C15" s="18" t="s">
        <v>27</v>
      </c>
      <c r="D15" s="19">
        <f>SUM(D13+D14)</f>
        <v>0</v>
      </c>
    </row>
    <row r="16" spans="1:5">
      <c r="B16" s="16"/>
      <c r="C16" s="16"/>
    </row>
    <row r="18" spans="2:3" ht="90">
      <c r="B18" s="16" t="s">
        <v>28</v>
      </c>
      <c r="C18" s="16" t="s">
        <v>29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dc:description/>
  <cp:lastModifiedBy>KW1</cp:lastModifiedBy>
  <cp:revision>1</cp:revision>
  <dcterms:created xsi:type="dcterms:W3CDTF">2020-01-15T21:04:29Z</dcterms:created>
  <dcterms:modified xsi:type="dcterms:W3CDTF">2020-01-21T09:37:24Z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